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0920" windowHeight="10470" activeTab="2"/>
  </bookViews>
  <sheets>
    <sheet name="Tax Reporting Statement" sheetId="1" r:id="rId1"/>
    <sheet name="2020 Gross Proceeds File" sheetId="2" r:id="rId2"/>
    <sheet name="Example" sheetId="3" r:id="rId3"/>
  </sheets>
  <definedNames>
    <definedName name="_xlnm.Print_Titles" localSheetId="1">'2020 Gross Proceeds File'!$1:$2</definedName>
  </definedNames>
  <calcPr fullCalcOnLoad="1"/>
</workbook>
</file>

<file path=xl/sharedStrings.xml><?xml version="1.0" encoding="utf-8"?>
<sst xmlns="http://schemas.openxmlformats.org/spreadsheetml/2006/main" count="53" uniqueCount="53">
  <si>
    <t>Date</t>
  </si>
  <si>
    <t xml:space="preserve">TAXATION OF THE TRUST </t>
  </si>
  <si>
    <t xml:space="preserve">TAXATION OF US INDIVIDUAL SHAREHOLDERS </t>
  </si>
  <si>
    <t>The Trust holds only gold bullion and, accordingly, received no income during the year.</t>
  </si>
  <si>
    <t>Gold Ounces  Per  Share</t>
  </si>
  <si>
    <t>Per Share Gold Ounces Sold To Cover Expenses</t>
  </si>
  <si>
    <t>Step 1:</t>
  </si>
  <si>
    <t>Identify the shareholder’s pro rata ownership of gold (in ounces).</t>
  </si>
  <si>
    <t xml:space="preserve">   -------------     X</t>
  </si>
  <si>
    <t>Gold ozs acquired (Step1)</t>
  </si>
  <si>
    <t xml:space="preserve">Cost of Gold sold </t>
  </si>
  <si>
    <t xml:space="preserve">Less: Total cost of gold sold (Step 3) </t>
  </si>
  <si>
    <t>Calculate Shareholder’s Adjusted Gold held and Cost Basis</t>
  </si>
  <si>
    <t xml:space="preserve">GRANITESHARES GOLD TRUST </t>
  </si>
  <si>
    <t>EIN: 826393903</t>
  </si>
  <si>
    <t>Ticker: BAR</t>
  </si>
  <si>
    <t xml:space="preserve">The GraniteShares Gold Trust is a grantor trust for U.S. federal income tax purposes.  As a result, the Trust itself is not subject to U.S. federal income tax.  Instead, the Trust’s income and expenses “flow through” to the Shareholders. </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</si>
  <si>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BAR shares.    </t>
  </si>
  <si>
    <t>CUSIP: 38748G 10 1</t>
  </si>
  <si>
    <t>Step 5:</t>
  </si>
  <si>
    <t>GraniteShares Gold Trust Gross Proceeds file shows gold ounces acquired per GraniteShares Gold Trust (BAR) share purchased, gold sold (in ounces) and proceeds per GraniteShares Gold Trust (BAR ) Share.  You can use this information to calculate your gain or loss on sale of gold to pay trust expenses.</t>
  </si>
  <si>
    <t>Proceeds Per Share in USD</t>
  </si>
  <si>
    <t>Total Reportable Gain</t>
  </si>
  <si>
    <t xml:space="preserve">2020 Grantor Trust Tax Reporting Statement </t>
  </si>
  <si>
    <t xml:space="preserve">The following information is being provided to assist Shareholders of the GraniteShares Gold Trust with reporting of their taxable income and expenses for the period January 1, 2020 through December 31, 2020, pursuant to Treasury Regulations Section 1.671-5.  Under this regulation, the GraniteShares Gold Trust is considered a "non-mortgage widely held fixed investment trust."    </t>
  </si>
  <si>
    <t>Trust expenses, which are miscellaneous itemized deductions for shareholders, are no longer deductible for individuals in 2020.  However, the sale of gold to cover trust expenses is used to calculate each shareholder's tax basis.</t>
  </si>
  <si>
    <t>Because the Trust sold only a de minimis amount of gold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2020 Gross Proceeds File together with an example illustrating how a Shareholder should calculate gain or loss.</t>
  </si>
  <si>
    <t>GRANITESHARES GOLD TRUST 2020 GROSS PROCEEDS FILE</t>
  </si>
  <si>
    <t>Totals</t>
  </si>
  <si>
    <t>Step 2:</t>
  </si>
  <si>
    <t xml:space="preserve">Calculate the gold (in ounces) sold from Shareholder XYZ’s account during 2020 to pay expenses </t>
  </si>
  <si>
    <t>Total Gold ozs sold (Step 2)</t>
  </si>
  <si>
    <t xml:space="preserve">Calculate cost of gold sold from Shareholder’s account </t>
  </si>
  <si>
    <t>Step 3:</t>
  </si>
  <si>
    <t>Step 4:</t>
  </si>
  <si>
    <t>Calculate Shareholder’s gain or loss on gold sales for each lot purchased</t>
  </si>
  <si>
    <t>Total Proceeds: $0.02739667 per share X 200 shares</t>
  </si>
  <si>
    <t xml:space="preserve">Less: Gold ounces sold during 2020 (Step 2)                                  </t>
  </si>
  <si>
    <t>Adjusted Shareholder’s Gold ounces at 12/31/2020</t>
  </si>
  <si>
    <t xml:space="preserve">Less: Cost of Gold Sold during 2020 (Step 3)                           </t>
  </si>
  <si>
    <t>Adjusted Shareholder’s basis at 12/31/2020</t>
  </si>
  <si>
    <t xml:space="preserve">Shareholders with several purchases should calculate gain, loss and adjusted basis separately for each purchased lot and then sum up the results of each lot to arrive at the net reportable gain or loss and the total investment expenses. Shareholders with an additional purchase in 2020 will have two cost lots to account for in 2020. The calculation of gains and losses will be affected by the cost basis method used to account for the sales. </t>
  </si>
  <si>
    <t xml:space="preserve">Example: Shareholder XYZ purchases 200 BAR shares on 01/17/2020 at a price of $15.51 per share for a total purchase price of $3,102.  Shareholder XYZ had no other purchases or sales of BAR shares during 2020 and held the shares for the remainder of 2020. </t>
  </si>
  <si>
    <t>Identify Shareholder XYZ’s purchase date of 01/17/2020.  In the column labeled “Gold Ounces per Share” in the Gross Proceeds File, identify the pro rata amount of gold (i.e. 0.00995694 ounces per share) each BAR share represents on that date.</t>
  </si>
  <si>
    <t>For Shareholder XYZ, total prorated amount of gold ounces owned for its 01/17/2020 purchase is 1.99139 ounces (0.00995694 ozs per share multiplied by 200 shares purchased on 01/17/2020.) Note: This step should be completed for each date on which BAR shares were purchased.</t>
  </si>
  <si>
    <t xml:space="preserve">The gold ounces sold per share during 2020 includes the cumulative amounts of all gold sales for the period which includes the day after the purchase date of 01/17/2020 through the day before sale date. </t>
  </si>
  <si>
    <t xml:space="preserve">During 2020 the amount of gold sold after the 01/17/2020 purchase date is .00001535 oz. per share (total ounces sold during the year, 0.00001674, less ounces sold prior to purchase, 0.00000139) for a total of 0.00307 oz. (based on the purchase of 200 shares). </t>
  </si>
  <si>
    <t>Identify all proceeds per share received by the Trust after Shareholder XYZ’s 01/17/2020 purchase date.  During 2020, monthly sales for the period 1/18/2020 through 12/31/2020 generated proceeds per share of $0.02739667 (total proceeds of sales of gold for the year, 0.02957580, less proceeds of sales made prior to purchase, 0.00217913). Therefore, Shareholder XYZ’s gain or loss is determined as follows:</t>
  </si>
  <si>
    <t>Gold ounces Purchased on 01/17/2020  (Step 1)</t>
  </si>
  <si>
    <t>Original Purchase Cost on 01/17/2020</t>
  </si>
  <si>
    <t xml:space="preserve">Shareholder’s adjusted gold ounces and adjusted cost calculated in Step 5 are his/her adjusted ounces of gold and adjusted basis for the 01/17/2020 purchase at the end of 12/31/2020. </t>
  </si>
  <si>
    <t>(1040 Sch D, Part I)</t>
  </si>
  <si>
    <t>This information is provided by The Bank of New York Mellon, the trustee of the GraniteShares Gold Trust (the "Trustee"), subject to the terms, conditions and limitations of liability set forth in the Depository Trust Agreement between GraniteShares LLC as Sponsor and The Bank of New York Mellon, as Trustee dated as of August 24, 2017.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</si>
</sst>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7">
    <font>
      <sz val="10"/>
      <name val="Arial"/>
      <family val="0"/>
    </font>
    <font>
      <b/>
      <sz val="9"/>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8"/>
      <name val="Times New Roman"/>
      <family val="1"/>
    </font>
    <font>
      <b/>
      <sz val="11.5"/>
      <color indexed="8"/>
      <name val="Arial"/>
      <family val="2"/>
    </font>
    <font>
      <sz val="10"/>
      <color indexed="8"/>
      <name val="Arial"/>
      <family val="2"/>
    </font>
    <font>
      <b/>
      <sz val="11"/>
      <name val="Arial"/>
      <family val="2"/>
    </font>
    <font>
      <b/>
      <sz val="11.5"/>
      <name val="Arial"/>
      <family val="2"/>
    </font>
    <font>
      <sz val="8"/>
      <name val="Times New Roman"/>
      <family val="1"/>
    </font>
    <font>
      <b/>
      <sz val="10"/>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n"/>
      <bottom style="double"/>
    </border>
    <border>
      <left>
        <color indexed="63"/>
      </left>
      <right>
        <color indexed="63"/>
      </right>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Font="1" applyAlignment="1">
      <alignment/>
    </xf>
    <xf numFmtId="0" fontId="7" fillId="0" borderId="0" xfId="0" applyFont="1" applyAlignment="1">
      <alignment/>
    </xf>
    <xf numFmtId="0" fontId="10" fillId="0" borderId="0" xfId="0" applyFont="1" applyAlignment="1">
      <alignment horizontal="center"/>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14" fontId="1" fillId="33" borderId="0" xfId="0" applyNumberFormat="1" applyFont="1" applyFill="1" applyBorder="1" applyAlignment="1" quotePrefix="1">
      <alignment horizontal="center"/>
    </xf>
    <xf numFmtId="182" fontId="1" fillId="33" borderId="0" xfId="44" applyNumberFormat="1" applyFont="1" applyFill="1" applyBorder="1" applyAlignment="1">
      <alignment horizontal="center" wrapText="1"/>
    </xf>
    <xf numFmtId="0" fontId="9"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xf>
    <xf numFmtId="182" fontId="6" fillId="0" borderId="10" xfId="0" applyNumberFormat="1" applyFont="1" applyBorder="1" applyAlignment="1">
      <alignment horizontal="center"/>
    </xf>
    <xf numFmtId="0" fontId="0" fillId="0" borderId="0" xfId="0" applyBorder="1" applyAlignment="1">
      <alignment/>
    </xf>
    <xf numFmtId="0" fontId="1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xf>
    <xf numFmtId="214" fontId="2" fillId="0" borderId="0" xfId="0" applyNumberFormat="1" applyFont="1" applyAlignment="1">
      <alignment/>
    </xf>
    <xf numFmtId="196" fontId="2" fillId="0" borderId="0" xfId="0" applyNumberFormat="1" applyFont="1" applyBorder="1" applyAlignment="1">
      <alignment/>
    </xf>
    <xf numFmtId="182" fontId="2" fillId="0" borderId="0" xfId="0" applyNumberFormat="1" applyFont="1" applyAlignment="1">
      <alignment/>
    </xf>
    <xf numFmtId="178" fontId="3" fillId="0" borderId="0" xfId="0" applyNumberFormat="1" applyFont="1" applyAlignment="1" quotePrefix="1">
      <alignment horizontal="left"/>
    </xf>
    <xf numFmtId="178" fontId="3" fillId="0" borderId="0" xfId="0" applyNumberFormat="1" applyFont="1" applyAlignment="1">
      <alignment horizontal="left"/>
    </xf>
    <xf numFmtId="182" fontId="0" fillId="0" borderId="0" xfId="0" applyNumberFormat="1" applyAlignment="1">
      <alignment horizontal="center"/>
    </xf>
    <xf numFmtId="14" fontId="2" fillId="0" borderId="0" xfId="0" applyNumberFormat="1" applyFont="1" applyAlignment="1">
      <alignment horizontal="center" vertical="top"/>
    </xf>
    <xf numFmtId="0" fontId="2" fillId="0" borderId="0" xfId="0" applyFont="1" applyAlignment="1">
      <alignment/>
    </xf>
    <xf numFmtId="182" fontId="11" fillId="0" borderId="0" xfId="0" applyNumberFormat="1" applyFont="1" applyFill="1" applyAlignment="1">
      <alignment horizontal="center" vertical="top"/>
    </xf>
    <xf numFmtId="182" fontId="2" fillId="0" borderId="0" xfId="44" applyNumberFormat="1" applyFont="1" applyFill="1" applyAlignment="1">
      <alignment horizontal="center"/>
    </xf>
    <xf numFmtId="182" fontId="11" fillId="0" borderId="0" xfId="44" applyNumberFormat="1" applyFont="1" applyFill="1" applyAlignment="1">
      <alignment horizontal="center"/>
    </xf>
    <xf numFmtId="182" fontId="2" fillId="0" borderId="0" xfId="0" applyNumberFormat="1" applyFont="1" applyFill="1" applyAlignment="1">
      <alignment horizontal="center"/>
    </xf>
    <xf numFmtId="0" fontId="11" fillId="0" borderId="0" xfId="44" applyNumberFormat="1"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xf>
    <xf numFmtId="182" fontId="11" fillId="0" borderId="0" xfId="0" applyNumberFormat="1" applyFont="1" applyFill="1" applyAlignment="1">
      <alignment horizontal="center"/>
    </xf>
    <xf numFmtId="182" fontId="11" fillId="0" borderId="0" xfId="42" applyNumberFormat="1" applyFont="1" applyFill="1" applyAlignment="1">
      <alignment horizontal="center"/>
    </xf>
    <xf numFmtId="0" fontId="0" fillId="0" borderId="0" xfId="0" applyFill="1" applyAlignment="1">
      <alignment/>
    </xf>
    <xf numFmtId="0" fontId="12" fillId="0" borderId="0" xfId="0" applyFont="1" applyFill="1" applyAlignment="1">
      <alignment vertical="top"/>
    </xf>
    <xf numFmtId="0" fontId="0" fillId="0" borderId="0" xfId="0" applyFill="1" applyBorder="1" applyAlignment="1">
      <alignment/>
    </xf>
    <xf numFmtId="0" fontId="0" fillId="0" borderId="0" xfId="0" applyFont="1" applyFill="1" applyBorder="1" applyAlignment="1">
      <alignment/>
    </xf>
    <xf numFmtId="204" fontId="0" fillId="0" borderId="0" xfId="0" applyNumberFormat="1" applyFill="1" applyBorder="1" applyAlignment="1">
      <alignment horizontal="center"/>
    </xf>
    <xf numFmtId="193" fontId="0" fillId="0" borderId="0" xfId="47" applyNumberFormat="1" applyFont="1" applyFill="1" applyBorder="1" applyAlignment="1">
      <alignment/>
    </xf>
    <xf numFmtId="0" fontId="0" fillId="0" borderId="0" xfId="0" applyFont="1" applyFill="1" applyBorder="1" applyAlignment="1" quotePrefix="1">
      <alignment/>
    </xf>
    <xf numFmtId="197"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ill="1" applyBorder="1" applyAlignment="1">
      <alignment/>
    </xf>
    <xf numFmtId="196" fontId="0" fillId="0" borderId="0" xfId="0" applyNumberFormat="1" applyFill="1" applyBorder="1" applyAlignment="1">
      <alignment horizontal="center"/>
    </xf>
    <xf numFmtId="0" fontId="0" fillId="0" borderId="0" xfId="0" applyFill="1" applyAlignment="1">
      <alignment horizontal="left" vertical="top"/>
    </xf>
    <xf numFmtId="0" fontId="12" fillId="0" borderId="0" xfId="0" applyFont="1" applyFill="1" applyAlignment="1">
      <alignment/>
    </xf>
    <xf numFmtId="196" fontId="0" fillId="0" borderId="0" xfId="0" applyNumberFormat="1" applyFill="1" applyAlignment="1">
      <alignment horizontal="right"/>
    </xf>
    <xf numFmtId="4" fontId="0" fillId="0" borderId="0" xfId="0" applyNumberFormat="1" applyFill="1" applyAlignment="1">
      <alignment/>
    </xf>
    <xf numFmtId="216" fontId="12" fillId="0" borderId="11" xfId="0" applyNumberFormat="1" applyFont="1" applyFill="1" applyBorder="1" applyAlignment="1">
      <alignment/>
    </xf>
    <xf numFmtId="0" fontId="0" fillId="0" borderId="0" xfId="0" applyFont="1" applyFill="1" applyAlignment="1">
      <alignment horizontal="left"/>
    </xf>
    <xf numFmtId="204" fontId="0" fillId="0" borderId="0" xfId="0" applyNumberFormat="1" applyFill="1" applyAlignment="1">
      <alignment/>
    </xf>
    <xf numFmtId="204" fontId="0" fillId="0" borderId="11" xfId="0" applyNumberFormat="1" applyFill="1" applyBorder="1" applyAlignment="1">
      <alignment/>
    </xf>
    <xf numFmtId="196" fontId="0" fillId="0" borderId="0" xfId="0" applyNumberFormat="1" applyFill="1" applyAlignment="1">
      <alignment/>
    </xf>
    <xf numFmtId="196" fontId="0" fillId="0" borderId="11" xfId="0" applyNumberFormat="1" applyFill="1" applyBorder="1" applyAlignment="1">
      <alignment/>
    </xf>
    <xf numFmtId="196" fontId="0" fillId="0" borderId="0" xfId="0" applyNumberFormat="1" applyFill="1" applyBorder="1" applyAlignment="1">
      <alignment/>
    </xf>
    <xf numFmtId="182" fontId="0" fillId="0" borderId="0" xfId="0" applyNumberFormat="1" applyAlignment="1">
      <alignment/>
    </xf>
    <xf numFmtId="182" fontId="6" fillId="0" borderId="0" xfId="42" applyNumberFormat="1" applyFont="1" applyFill="1" applyAlignment="1">
      <alignment horizontal="center"/>
    </xf>
    <xf numFmtId="14" fontId="11" fillId="0" borderId="0" xfId="0" applyNumberFormat="1" applyFont="1" applyAlignment="1">
      <alignment horizontal="center" vertical="top"/>
    </xf>
    <xf numFmtId="0" fontId="0" fillId="0" borderId="0" xfId="0" applyFont="1" applyAlignment="1">
      <alignment horizontal="left" wrapText="1"/>
    </xf>
    <xf numFmtId="0" fontId="0" fillId="0" borderId="0" xfId="0" applyAlignment="1">
      <alignment horizontal="left" wrapText="1"/>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xf>
    <xf numFmtId="0" fontId="9" fillId="0" borderId="0" xfId="0" applyFont="1" applyFill="1" applyAlignment="1">
      <alignment horizontal="left" wrapText="1"/>
    </xf>
    <xf numFmtId="0" fontId="0" fillId="0" borderId="0" xfId="0"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
      <selection activeCell="E12" sqref="E12"/>
    </sheetView>
  </sheetViews>
  <sheetFormatPr defaultColWidth="9.140625" defaultRowHeight="12.75"/>
  <cols>
    <col min="1" max="1" width="2.28125" style="0" customWidth="1"/>
    <col min="2" max="2" width="84.57421875" style="0" customWidth="1"/>
  </cols>
  <sheetData>
    <row r="3" ht="14.25">
      <c r="B3" s="4" t="s">
        <v>13</v>
      </c>
    </row>
    <row r="4" ht="12">
      <c r="B4" s="1" t="s">
        <v>23</v>
      </c>
    </row>
    <row r="5" ht="12">
      <c r="B5" s="1" t="s">
        <v>14</v>
      </c>
    </row>
    <row r="6" ht="12">
      <c r="B6" s="1" t="s">
        <v>18</v>
      </c>
    </row>
    <row r="7" ht="12">
      <c r="B7" s="1" t="s">
        <v>15</v>
      </c>
    </row>
    <row r="8" ht="12">
      <c r="B8" s="1"/>
    </row>
    <row r="9" ht="12">
      <c r="B9" s="1"/>
    </row>
    <row r="10" ht="12">
      <c r="B10" s="10"/>
    </row>
    <row r="11" ht="12">
      <c r="B11" s="10"/>
    </row>
    <row r="13" ht="49.5">
      <c r="B13" s="7" t="s">
        <v>24</v>
      </c>
    </row>
    <row r="16" ht="14.25">
      <c r="B16" s="3" t="s">
        <v>1</v>
      </c>
    </row>
    <row r="17" ht="37.5">
      <c r="B17" s="8" t="s">
        <v>16</v>
      </c>
    </row>
    <row r="20" ht="14.25">
      <c r="B20" s="3" t="s">
        <v>2</v>
      </c>
    </row>
    <row r="21" ht="75">
      <c r="B21" s="6" t="s">
        <v>17</v>
      </c>
    </row>
    <row r="23" ht="12">
      <c r="B23" t="s">
        <v>3</v>
      </c>
    </row>
    <row r="25" ht="37.5">
      <c r="B25" s="9" t="s">
        <v>25</v>
      </c>
    </row>
    <row r="27" ht="87">
      <c r="B27" s="9" t="s">
        <v>26</v>
      </c>
    </row>
    <row r="29" ht="12">
      <c r="B29" s="9"/>
    </row>
    <row r="31" ht="12">
      <c r="B31" s="5"/>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74"/>
  <sheetViews>
    <sheetView zoomScale="130" zoomScaleNormal="130" zoomScalePageLayoutView="0" workbookViewId="0" topLeftCell="A1">
      <selection activeCell="E12" sqref="E12"/>
    </sheetView>
  </sheetViews>
  <sheetFormatPr defaultColWidth="9.140625" defaultRowHeight="12.75"/>
  <cols>
    <col min="1" max="1" width="1.8515625" style="0" customWidth="1"/>
    <col min="2" max="2" width="13.7109375" style="1" customWidth="1"/>
    <col min="3" max="3" width="13.7109375" style="0" customWidth="1"/>
    <col min="4" max="5" width="13.7109375" style="27" customWidth="1"/>
    <col min="6" max="6" width="12.57421875" style="21" hidden="1" customWidth="1"/>
    <col min="7" max="7" width="6.421875" style="0" customWidth="1"/>
    <col min="8" max="8" width="4.421875" style="0" hidden="1" customWidth="1"/>
    <col min="9" max="11" width="10.57421875" style="0" bestFit="1" customWidth="1"/>
  </cols>
  <sheetData>
    <row r="1" spans="2:6" ht="18.75" customHeight="1">
      <c r="B1" s="25" t="s">
        <v>27</v>
      </c>
      <c r="C1" s="26"/>
      <c r="F1"/>
    </row>
    <row r="2" spans="2:8" ht="37.5" customHeight="1">
      <c r="B2" s="11" t="s">
        <v>0</v>
      </c>
      <c r="C2" s="12" t="s">
        <v>4</v>
      </c>
      <c r="D2" s="12" t="s">
        <v>5</v>
      </c>
      <c r="E2" s="12" t="s">
        <v>21</v>
      </c>
      <c r="F2" s="18"/>
      <c r="G2" s="13"/>
      <c r="H2" s="13"/>
    </row>
    <row r="3" spans="2:11" ht="12.75" customHeight="1">
      <c r="B3" s="63">
        <v>43831</v>
      </c>
      <c r="C3" s="30">
        <v>0.00995834</v>
      </c>
      <c r="D3" s="31"/>
      <c r="E3" s="31"/>
      <c r="I3" s="61"/>
      <c r="J3" s="61"/>
      <c r="K3" s="61"/>
    </row>
    <row r="4" spans="2:11" ht="12.75" customHeight="1">
      <c r="B4" s="63">
        <v>43832</v>
      </c>
      <c r="C4" s="30">
        <v>0.00995834</v>
      </c>
      <c r="D4" s="31"/>
      <c r="E4" s="31"/>
      <c r="F4" s="19"/>
      <c r="G4" s="14"/>
      <c r="H4" s="14"/>
      <c r="I4" s="61"/>
      <c r="J4" s="61"/>
      <c r="K4" s="61"/>
    </row>
    <row r="5" spans="2:11" ht="12.75" customHeight="1">
      <c r="B5" s="63">
        <v>43833</v>
      </c>
      <c r="C5" s="30">
        <v>0.00995834</v>
      </c>
      <c r="D5" s="31"/>
      <c r="E5" s="31"/>
      <c r="I5" s="61"/>
      <c r="J5" s="61"/>
      <c r="K5" s="61"/>
    </row>
    <row r="6" spans="2:11" ht="12.75" customHeight="1">
      <c r="B6" s="63">
        <v>43834</v>
      </c>
      <c r="C6" s="30">
        <v>0.00995834</v>
      </c>
      <c r="D6" s="32"/>
      <c r="E6" s="32"/>
      <c r="F6" s="20"/>
      <c r="G6" s="15"/>
      <c r="I6" s="61"/>
      <c r="J6" s="61"/>
      <c r="K6" s="61"/>
    </row>
    <row r="7" spans="2:11" ht="12.75" customHeight="1">
      <c r="B7" s="63">
        <v>43835</v>
      </c>
      <c r="C7" s="30">
        <v>0.00995834</v>
      </c>
      <c r="D7" s="32"/>
      <c r="E7" s="32"/>
      <c r="I7" s="61"/>
      <c r="J7" s="61"/>
      <c r="K7" s="61"/>
    </row>
    <row r="8" spans="2:11" ht="12.75" customHeight="1">
      <c r="B8" s="63">
        <v>43836</v>
      </c>
      <c r="C8" s="30">
        <v>0.00995834</v>
      </c>
      <c r="D8" s="32"/>
      <c r="E8" s="32"/>
      <c r="F8" s="19"/>
      <c r="G8" s="14"/>
      <c r="I8" s="61"/>
      <c r="J8" s="61"/>
      <c r="K8" s="61"/>
    </row>
    <row r="9" spans="2:11" ht="12.75" customHeight="1">
      <c r="B9" s="63">
        <v>43837</v>
      </c>
      <c r="C9" s="30">
        <v>0.00995695</v>
      </c>
      <c r="D9" s="32">
        <v>1.39E-06</v>
      </c>
      <c r="E9" s="32">
        <v>0.00217913</v>
      </c>
      <c r="I9" s="61"/>
      <c r="J9" s="61"/>
      <c r="K9" s="61"/>
    </row>
    <row r="10" spans="2:11" ht="12.75" customHeight="1">
      <c r="B10" s="63">
        <v>43838</v>
      </c>
      <c r="C10" s="30">
        <v>0.00995695</v>
      </c>
      <c r="D10" s="32"/>
      <c r="E10" s="32"/>
      <c r="F10" s="22"/>
      <c r="I10" s="61"/>
      <c r="J10" s="61"/>
      <c r="K10" s="61"/>
    </row>
    <row r="11" spans="2:11" ht="12.75" customHeight="1">
      <c r="B11" s="63">
        <v>43839</v>
      </c>
      <c r="C11" s="30">
        <v>0.00995695</v>
      </c>
      <c r="D11" s="32"/>
      <c r="E11" s="32"/>
      <c r="I11" s="61"/>
      <c r="J11" s="61"/>
      <c r="K11" s="61"/>
    </row>
    <row r="12" spans="2:11" s="2" customFormat="1" ht="12.75" customHeight="1">
      <c r="B12" s="63">
        <v>43840</v>
      </c>
      <c r="C12" s="30">
        <v>0.00995695</v>
      </c>
      <c r="D12" s="32"/>
      <c r="E12" s="32"/>
      <c r="F12" s="23"/>
      <c r="I12" s="61"/>
      <c r="J12" s="61"/>
      <c r="K12" s="61"/>
    </row>
    <row r="13" spans="2:11" s="2" customFormat="1" ht="12.75" customHeight="1">
      <c r="B13" s="63">
        <v>43841</v>
      </c>
      <c r="C13" s="30">
        <v>0.00995695</v>
      </c>
      <c r="D13" s="32"/>
      <c r="E13" s="32"/>
      <c r="F13" s="21"/>
      <c r="I13" s="61"/>
      <c r="J13" s="61"/>
      <c r="K13" s="61"/>
    </row>
    <row r="14" spans="2:11" ht="12.75" customHeight="1">
      <c r="B14" s="63">
        <v>43842</v>
      </c>
      <c r="C14" s="30">
        <v>0.00995695</v>
      </c>
      <c r="D14" s="32"/>
      <c r="E14" s="32"/>
      <c r="I14" s="61"/>
      <c r="J14" s="61"/>
      <c r="K14" s="61"/>
    </row>
    <row r="15" spans="2:11" ht="12.75" customHeight="1">
      <c r="B15" s="63">
        <v>43843</v>
      </c>
      <c r="C15" s="30">
        <v>0.00995695</v>
      </c>
      <c r="D15" s="32"/>
      <c r="E15" s="32"/>
      <c r="I15" s="61"/>
      <c r="J15" s="61"/>
      <c r="K15" s="61"/>
    </row>
    <row r="16" spans="2:11" ht="12.75" customHeight="1">
      <c r="B16" s="63">
        <v>43844</v>
      </c>
      <c r="C16" s="30">
        <v>0.00995694</v>
      </c>
      <c r="D16" s="32"/>
      <c r="E16" s="32"/>
      <c r="I16" s="61"/>
      <c r="J16" s="61"/>
      <c r="K16" s="61"/>
    </row>
    <row r="17" spans="2:11" ht="12.75" customHeight="1">
      <c r="B17" s="63">
        <v>43845</v>
      </c>
      <c r="C17" s="30">
        <v>0.00995694</v>
      </c>
      <c r="D17" s="32"/>
      <c r="E17" s="32"/>
      <c r="I17" s="61"/>
      <c r="J17" s="61"/>
      <c r="K17" s="61"/>
    </row>
    <row r="18" spans="2:11" ht="12.75" customHeight="1">
      <c r="B18" s="63">
        <v>43846</v>
      </c>
      <c r="C18" s="30">
        <v>0.00995694</v>
      </c>
      <c r="D18" s="32"/>
      <c r="E18" s="32"/>
      <c r="I18" s="61"/>
      <c r="J18" s="61"/>
      <c r="K18" s="61"/>
    </row>
    <row r="19" spans="2:11" ht="12.75" customHeight="1">
      <c r="B19" s="63">
        <v>43847</v>
      </c>
      <c r="C19" s="30">
        <v>0.00995694</v>
      </c>
      <c r="D19" s="32"/>
      <c r="E19" s="32"/>
      <c r="I19" s="61"/>
      <c r="J19" s="61"/>
      <c r="K19" s="61"/>
    </row>
    <row r="20" spans="2:11" ht="12.75" customHeight="1">
      <c r="B20" s="63">
        <v>43848</v>
      </c>
      <c r="C20" s="30">
        <v>0.00995694</v>
      </c>
      <c r="D20" s="32"/>
      <c r="E20" s="32"/>
      <c r="I20" s="61"/>
      <c r="J20" s="61"/>
      <c r="K20" s="61"/>
    </row>
    <row r="21" spans="2:11" ht="12.75" customHeight="1">
      <c r="B21" s="63">
        <v>43849</v>
      </c>
      <c r="C21" s="30">
        <v>0.00995694</v>
      </c>
      <c r="D21" s="32"/>
      <c r="E21" s="32"/>
      <c r="I21" s="61"/>
      <c r="J21" s="61"/>
      <c r="K21" s="61"/>
    </row>
    <row r="22" spans="2:11" ht="12.75" customHeight="1">
      <c r="B22" s="63">
        <v>43850</v>
      </c>
      <c r="C22" s="30">
        <v>0.00995694</v>
      </c>
      <c r="D22" s="32"/>
      <c r="E22" s="32"/>
      <c r="I22" s="61"/>
      <c r="J22" s="61"/>
      <c r="K22" s="61"/>
    </row>
    <row r="23" spans="2:11" ht="12.75" customHeight="1">
      <c r="B23" s="63">
        <v>43851</v>
      </c>
      <c r="C23" s="30">
        <v>0.00995694</v>
      </c>
      <c r="D23" s="32"/>
      <c r="E23" s="32"/>
      <c r="I23" s="61"/>
      <c r="J23" s="61"/>
      <c r="K23" s="61"/>
    </row>
    <row r="24" spans="2:11" ht="12.75" customHeight="1">
      <c r="B24" s="63">
        <v>43852</v>
      </c>
      <c r="C24" s="30">
        <v>0.00995694</v>
      </c>
      <c r="D24" s="32"/>
      <c r="E24" s="32"/>
      <c r="I24" s="61"/>
      <c r="J24" s="61"/>
      <c r="K24" s="61"/>
    </row>
    <row r="25" spans="2:11" ht="12.75" customHeight="1">
      <c r="B25" s="63">
        <v>43853</v>
      </c>
      <c r="C25" s="30">
        <v>0.00995693</v>
      </c>
      <c r="D25" s="32"/>
      <c r="E25" s="32"/>
      <c r="I25" s="61"/>
      <c r="J25" s="61"/>
      <c r="K25" s="61"/>
    </row>
    <row r="26" spans="2:11" ht="12.75" customHeight="1">
      <c r="B26" s="63">
        <v>43854</v>
      </c>
      <c r="C26" s="30">
        <v>0.00995693</v>
      </c>
      <c r="D26" s="32"/>
      <c r="E26" s="32"/>
      <c r="I26" s="61"/>
      <c r="J26" s="61"/>
      <c r="K26" s="61"/>
    </row>
    <row r="27" spans="2:11" ht="12.75" customHeight="1">
      <c r="B27" s="63">
        <v>43855</v>
      </c>
      <c r="C27" s="30">
        <v>0.00995693</v>
      </c>
      <c r="D27" s="32"/>
      <c r="E27" s="32"/>
      <c r="I27" s="61"/>
      <c r="J27" s="61"/>
      <c r="K27" s="61"/>
    </row>
    <row r="28" spans="2:11" ht="12.75" customHeight="1">
      <c r="B28" s="63">
        <v>43856</v>
      </c>
      <c r="C28" s="30">
        <v>0.00995693</v>
      </c>
      <c r="D28" s="32"/>
      <c r="E28" s="32"/>
      <c r="I28" s="61"/>
      <c r="J28" s="61"/>
      <c r="K28" s="61"/>
    </row>
    <row r="29" spans="2:11" ht="12.75" customHeight="1">
      <c r="B29" s="63">
        <v>43857</v>
      </c>
      <c r="C29" s="30">
        <v>0.00995693</v>
      </c>
      <c r="D29" s="32"/>
      <c r="E29" s="32"/>
      <c r="I29" s="61"/>
      <c r="J29" s="61"/>
      <c r="K29" s="61"/>
    </row>
    <row r="30" spans="2:11" ht="12.75" customHeight="1">
      <c r="B30" s="63">
        <v>43858</v>
      </c>
      <c r="C30" s="30">
        <v>0.00995691</v>
      </c>
      <c r="D30" s="32"/>
      <c r="E30" s="32"/>
      <c r="I30" s="61"/>
      <c r="J30" s="61"/>
      <c r="K30" s="61"/>
    </row>
    <row r="31" spans="2:11" ht="12.75" customHeight="1">
      <c r="B31" s="63">
        <v>43859</v>
      </c>
      <c r="C31" s="30">
        <v>0.00995691</v>
      </c>
      <c r="D31" s="32"/>
      <c r="E31" s="32"/>
      <c r="I31" s="61"/>
      <c r="J31" s="61"/>
      <c r="K31" s="61"/>
    </row>
    <row r="32" spans="2:11" ht="12.75" customHeight="1">
      <c r="B32" s="63">
        <v>43860</v>
      </c>
      <c r="C32" s="30">
        <v>0.00995691</v>
      </c>
      <c r="D32" s="32"/>
      <c r="E32" s="32"/>
      <c r="I32" s="61"/>
      <c r="J32" s="61"/>
      <c r="K32" s="61"/>
    </row>
    <row r="33" spans="2:11" ht="12.75" customHeight="1">
      <c r="B33" s="63">
        <v>43861</v>
      </c>
      <c r="C33" s="30">
        <v>0.00995691</v>
      </c>
      <c r="D33" s="32"/>
      <c r="E33" s="32"/>
      <c r="F33" s="24"/>
      <c r="I33" s="61"/>
      <c r="J33" s="61"/>
      <c r="K33" s="61"/>
    </row>
    <row r="34" spans="2:11" ht="12.75" customHeight="1">
      <c r="B34" s="63">
        <v>43862</v>
      </c>
      <c r="C34" s="30">
        <v>0.00995691</v>
      </c>
      <c r="D34" s="32"/>
      <c r="E34" s="32"/>
      <c r="I34" s="61"/>
      <c r="J34" s="61"/>
      <c r="K34" s="61"/>
    </row>
    <row r="35" spans="2:11" ht="12.75" customHeight="1">
      <c r="B35" s="63">
        <v>43863</v>
      </c>
      <c r="C35" s="30">
        <v>0.00995691</v>
      </c>
      <c r="D35" s="32"/>
      <c r="E35" s="32"/>
      <c r="I35" s="61"/>
      <c r="J35" s="61"/>
      <c r="K35" s="61"/>
    </row>
    <row r="36" spans="2:11" ht="12.75" customHeight="1">
      <c r="B36" s="63">
        <v>43864</v>
      </c>
      <c r="C36" s="30">
        <v>0.00995691</v>
      </c>
      <c r="D36" s="32"/>
      <c r="E36" s="33"/>
      <c r="I36" s="61"/>
      <c r="J36" s="61"/>
      <c r="K36" s="61"/>
    </row>
    <row r="37" spans="2:11" ht="12.75" customHeight="1">
      <c r="B37" s="63">
        <v>43865</v>
      </c>
      <c r="C37" s="30">
        <v>0.00995691</v>
      </c>
      <c r="D37" s="32"/>
      <c r="E37" s="32"/>
      <c r="I37" s="61"/>
      <c r="J37" s="61"/>
      <c r="K37" s="61"/>
    </row>
    <row r="38" spans="2:11" ht="12.75" customHeight="1">
      <c r="B38" s="63">
        <v>43866</v>
      </c>
      <c r="C38" s="30">
        <v>0.00995689</v>
      </c>
      <c r="D38" s="32"/>
      <c r="E38" s="32"/>
      <c r="I38" s="61"/>
      <c r="J38" s="61"/>
      <c r="K38" s="61"/>
    </row>
    <row r="39" spans="2:11" ht="12.75" customHeight="1">
      <c r="B39" s="63">
        <v>43867</v>
      </c>
      <c r="C39" s="30">
        <v>0.00995548</v>
      </c>
      <c r="D39" s="32">
        <v>1.42E-06</v>
      </c>
      <c r="E39" s="32">
        <v>0.00219992</v>
      </c>
      <c r="I39" s="61"/>
      <c r="J39" s="61"/>
      <c r="K39" s="61"/>
    </row>
    <row r="40" spans="2:11" ht="12.75" customHeight="1">
      <c r="B40" s="63">
        <v>43868</v>
      </c>
      <c r="C40" s="30">
        <v>0.00995548</v>
      </c>
      <c r="D40" s="32"/>
      <c r="E40" s="32"/>
      <c r="I40" s="61"/>
      <c r="J40" s="61"/>
      <c r="K40" s="61"/>
    </row>
    <row r="41" spans="2:11" ht="12.75" customHeight="1">
      <c r="B41" s="63">
        <v>43869</v>
      </c>
      <c r="C41" s="30">
        <v>0.00995548</v>
      </c>
      <c r="D41" s="32"/>
      <c r="E41" s="32"/>
      <c r="I41" s="61"/>
      <c r="J41" s="61"/>
      <c r="K41" s="61"/>
    </row>
    <row r="42" spans="2:11" ht="12.75" customHeight="1">
      <c r="B42" s="63">
        <v>43870</v>
      </c>
      <c r="C42" s="30">
        <v>0.00995548</v>
      </c>
      <c r="D42" s="32"/>
      <c r="E42" s="32"/>
      <c r="I42" s="61"/>
      <c r="J42" s="61"/>
      <c r="K42" s="61"/>
    </row>
    <row r="43" spans="2:11" ht="12.75" customHeight="1">
      <c r="B43" s="63">
        <v>43871</v>
      </c>
      <c r="C43" s="30">
        <v>0.00995548</v>
      </c>
      <c r="D43" s="32"/>
      <c r="E43" s="32"/>
      <c r="I43" s="61"/>
      <c r="J43" s="61"/>
      <c r="K43" s="61"/>
    </row>
    <row r="44" spans="2:11" ht="12.75" customHeight="1">
      <c r="B44" s="63">
        <v>43872</v>
      </c>
      <c r="C44" s="30">
        <v>0.00995548</v>
      </c>
      <c r="D44" s="32"/>
      <c r="E44" s="32"/>
      <c r="I44" s="61"/>
      <c r="J44" s="61"/>
      <c r="K44" s="61"/>
    </row>
    <row r="45" spans="2:11" ht="12.75" customHeight="1">
      <c r="B45" s="63">
        <v>43873</v>
      </c>
      <c r="C45" s="30">
        <v>0.00995548</v>
      </c>
      <c r="D45" s="32"/>
      <c r="E45" s="32"/>
      <c r="I45" s="61"/>
      <c r="J45" s="61"/>
      <c r="K45" s="61"/>
    </row>
    <row r="46" spans="2:11" ht="12.75" customHeight="1">
      <c r="B46" s="63">
        <v>43874</v>
      </c>
      <c r="C46" s="30">
        <v>0.00995548</v>
      </c>
      <c r="D46" s="32"/>
      <c r="E46" s="32"/>
      <c r="I46" s="61"/>
      <c r="J46" s="61"/>
      <c r="K46" s="61"/>
    </row>
    <row r="47" spans="2:11" ht="12.75" customHeight="1">
      <c r="B47" s="63">
        <v>43875</v>
      </c>
      <c r="C47" s="30">
        <v>0.00995548</v>
      </c>
      <c r="D47" s="32"/>
      <c r="E47" s="32"/>
      <c r="I47" s="61"/>
      <c r="J47" s="61"/>
      <c r="K47" s="61"/>
    </row>
    <row r="48" spans="2:11" ht="12.75" customHeight="1">
      <c r="B48" s="63">
        <v>43876</v>
      </c>
      <c r="C48" s="30">
        <v>0.00995548</v>
      </c>
      <c r="D48" s="32"/>
      <c r="E48" s="32"/>
      <c r="I48" s="61"/>
      <c r="J48" s="61"/>
      <c r="K48" s="61"/>
    </row>
    <row r="49" spans="2:11" ht="12.75" customHeight="1">
      <c r="B49" s="63">
        <v>43877</v>
      </c>
      <c r="C49" s="30">
        <v>0.00995548</v>
      </c>
      <c r="D49" s="32"/>
      <c r="E49" s="32"/>
      <c r="I49" s="61"/>
      <c r="J49" s="61"/>
      <c r="K49" s="61"/>
    </row>
    <row r="50" spans="2:11" ht="12.75" customHeight="1">
      <c r="B50" s="63">
        <v>43878</v>
      </c>
      <c r="C50" s="30">
        <v>0.00995548</v>
      </c>
      <c r="D50" s="32"/>
      <c r="E50" s="32"/>
      <c r="I50" s="61"/>
      <c r="J50" s="61"/>
      <c r="K50" s="61"/>
    </row>
    <row r="51" spans="2:11" ht="12.75" customHeight="1">
      <c r="B51" s="63">
        <v>43879</v>
      </c>
      <c r="C51" s="30">
        <v>0.00995548</v>
      </c>
      <c r="D51" s="32"/>
      <c r="E51" s="32"/>
      <c r="I51" s="61"/>
      <c r="J51" s="61"/>
      <c r="K51" s="61"/>
    </row>
    <row r="52" spans="2:11" ht="12.75" customHeight="1">
      <c r="B52" s="63">
        <v>43880</v>
      </c>
      <c r="C52" s="30">
        <v>0.00995548</v>
      </c>
      <c r="D52" s="32"/>
      <c r="E52" s="32"/>
      <c r="I52" s="61"/>
      <c r="J52" s="61"/>
      <c r="K52" s="61"/>
    </row>
    <row r="53" spans="2:11" ht="12.75" customHeight="1">
      <c r="B53" s="63">
        <v>43881</v>
      </c>
      <c r="C53" s="30">
        <v>0.00995546</v>
      </c>
      <c r="D53" s="32"/>
      <c r="E53" s="32"/>
      <c r="I53" s="61"/>
      <c r="J53" s="61"/>
      <c r="K53" s="61"/>
    </row>
    <row r="54" spans="2:11" ht="12.75" customHeight="1">
      <c r="B54" s="63">
        <v>43882</v>
      </c>
      <c r="C54" s="30">
        <v>0.00995546</v>
      </c>
      <c r="D54" s="32"/>
      <c r="E54" s="32"/>
      <c r="I54" s="61"/>
      <c r="J54" s="61"/>
      <c r="K54" s="61"/>
    </row>
    <row r="55" spans="2:11" ht="12.75" customHeight="1">
      <c r="B55" s="63">
        <v>43883</v>
      </c>
      <c r="C55" s="30">
        <v>0.00995546</v>
      </c>
      <c r="D55" s="32"/>
      <c r="E55" s="32"/>
      <c r="I55" s="61"/>
      <c r="J55" s="61"/>
      <c r="K55" s="61"/>
    </row>
    <row r="56" spans="2:11" ht="12.75" customHeight="1">
      <c r="B56" s="63">
        <v>43884</v>
      </c>
      <c r="C56" s="30">
        <v>0.00995546</v>
      </c>
      <c r="D56" s="32"/>
      <c r="E56" s="32"/>
      <c r="I56" s="61"/>
      <c r="J56" s="61"/>
      <c r="K56" s="61"/>
    </row>
    <row r="57" spans="2:11" ht="12.75" customHeight="1">
      <c r="B57" s="63">
        <v>43885</v>
      </c>
      <c r="C57" s="30">
        <v>0.00995546</v>
      </c>
      <c r="D57" s="32"/>
      <c r="E57" s="32"/>
      <c r="I57" s="61"/>
      <c r="J57" s="61"/>
      <c r="K57" s="61"/>
    </row>
    <row r="58" spans="2:11" ht="12.75" customHeight="1">
      <c r="B58" s="63">
        <v>43886</v>
      </c>
      <c r="C58" s="30">
        <v>0.00995546</v>
      </c>
      <c r="D58" s="32"/>
      <c r="E58" s="32"/>
      <c r="I58" s="61"/>
      <c r="J58" s="61"/>
      <c r="K58" s="61"/>
    </row>
    <row r="59" spans="2:11" ht="12.75" customHeight="1">
      <c r="B59" s="63">
        <v>43887</v>
      </c>
      <c r="C59" s="30">
        <v>0.00995546</v>
      </c>
      <c r="D59" s="32"/>
      <c r="E59" s="32"/>
      <c r="I59" s="61"/>
      <c r="J59" s="61"/>
      <c r="K59" s="61"/>
    </row>
    <row r="60" spans="2:11" ht="12.75" customHeight="1">
      <c r="B60" s="63">
        <v>43888</v>
      </c>
      <c r="C60" s="30">
        <v>0.00995544</v>
      </c>
      <c r="D60" s="32"/>
      <c r="E60" s="32"/>
      <c r="I60" s="61"/>
      <c r="J60" s="61"/>
      <c r="K60" s="61"/>
    </row>
    <row r="61" spans="2:11" ht="12.75" customHeight="1">
      <c r="B61" s="63">
        <v>43889</v>
      </c>
      <c r="C61" s="30">
        <v>0.00995541</v>
      </c>
      <c r="D61" s="32"/>
      <c r="E61" s="32"/>
      <c r="F61" s="24"/>
      <c r="I61" s="61"/>
      <c r="J61" s="61"/>
      <c r="K61" s="61"/>
    </row>
    <row r="62" spans="2:11" ht="12.75" customHeight="1">
      <c r="B62" s="63">
        <v>43890</v>
      </c>
      <c r="C62" s="30">
        <v>0.00995541</v>
      </c>
      <c r="D62" s="32"/>
      <c r="E62" s="32"/>
      <c r="I62" s="61"/>
      <c r="J62" s="61"/>
      <c r="K62" s="61"/>
    </row>
    <row r="63" spans="2:11" ht="12.75" customHeight="1">
      <c r="B63" s="63">
        <v>43891</v>
      </c>
      <c r="C63" s="30">
        <v>0.00995541</v>
      </c>
      <c r="D63" s="32"/>
      <c r="E63" s="33"/>
      <c r="I63" s="61"/>
      <c r="J63" s="61"/>
      <c r="K63" s="61"/>
    </row>
    <row r="64" spans="2:11" ht="12.75" customHeight="1">
      <c r="B64" s="63">
        <v>43892</v>
      </c>
      <c r="C64" s="30">
        <v>0.00995541</v>
      </c>
      <c r="D64" s="32"/>
      <c r="E64" s="32"/>
      <c r="I64" s="61"/>
      <c r="J64" s="61"/>
      <c r="K64" s="61"/>
    </row>
    <row r="65" spans="2:11" ht="12.75" customHeight="1">
      <c r="B65" s="63">
        <v>43893</v>
      </c>
      <c r="C65" s="30">
        <v>0.00995543</v>
      </c>
      <c r="D65" s="32"/>
      <c r="E65" s="32"/>
      <c r="I65" s="61"/>
      <c r="J65" s="61"/>
      <c r="K65" s="61"/>
    </row>
    <row r="66" spans="2:11" ht="12.75" customHeight="1">
      <c r="B66" s="63">
        <v>43894</v>
      </c>
      <c r="C66" s="30">
        <v>0.00995543</v>
      </c>
      <c r="D66" s="32"/>
      <c r="E66" s="32"/>
      <c r="I66" s="61"/>
      <c r="J66" s="61"/>
      <c r="K66" s="61"/>
    </row>
    <row r="67" spans="2:11" ht="12.75" customHeight="1">
      <c r="B67" s="63">
        <v>43895</v>
      </c>
      <c r="C67" s="30">
        <v>0.00995414</v>
      </c>
      <c r="D67" s="32">
        <v>1.27E-06</v>
      </c>
      <c r="E67" s="32">
        <v>0.0020833</v>
      </c>
      <c r="I67" s="61"/>
      <c r="J67" s="61"/>
      <c r="K67" s="61"/>
    </row>
    <row r="68" spans="2:11" ht="12.75" customHeight="1">
      <c r="B68" s="63">
        <v>43896</v>
      </c>
      <c r="C68" s="30">
        <v>0.00995414</v>
      </c>
      <c r="D68" s="32"/>
      <c r="E68" s="32"/>
      <c r="I68" s="61"/>
      <c r="J68" s="61"/>
      <c r="K68" s="61"/>
    </row>
    <row r="69" spans="2:11" ht="12.75" customHeight="1">
      <c r="B69" s="63">
        <v>43897</v>
      </c>
      <c r="C69" s="30">
        <v>0.00995414</v>
      </c>
      <c r="D69" s="32"/>
      <c r="E69" s="32"/>
      <c r="I69" s="61"/>
      <c r="J69" s="61"/>
      <c r="K69" s="61"/>
    </row>
    <row r="70" spans="2:11" ht="12.75" customHeight="1">
      <c r="B70" s="63">
        <v>43898</v>
      </c>
      <c r="C70" s="30">
        <v>0.00995414</v>
      </c>
      <c r="D70" s="32"/>
      <c r="E70" s="32"/>
      <c r="I70" s="61"/>
      <c r="J70" s="61"/>
      <c r="K70" s="61"/>
    </row>
    <row r="71" spans="2:11" ht="12.75" customHeight="1">
      <c r="B71" s="63">
        <v>43899</v>
      </c>
      <c r="C71" s="30">
        <v>0.00995414</v>
      </c>
      <c r="D71" s="32"/>
      <c r="E71" s="32"/>
      <c r="I71" s="61"/>
      <c r="J71" s="61"/>
      <c r="K71" s="61"/>
    </row>
    <row r="72" spans="1:11" ht="12.75" customHeight="1">
      <c r="A72" s="2"/>
      <c r="B72" s="63">
        <v>43900</v>
      </c>
      <c r="C72" s="30">
        <v>0.00995414</v>
      </c>
      <c r="D72" s="32"/>
      <c r="E72" s="32"/>
      <c r="I72" s="61"/>
      <c r="J72" s="61"/>
      <c r="K72" s="61"/>
    </row>
    <row r="73" spans="2:11" ht="12.75" customHeight="1">
      <c r="B73" s="63">
        <v>43901</v>
      </c>
      <c r="C73" s="30">
        <v>0.00995414</v>
      </c>
      <c r="D73" s="32"/>
      <c r="E73" s="32"/>
      <c r="I73" s="61"/>
      <c r="J73" s="61"/>
      <c r="K73" s="61"/>
    </row>
    <row r="74" spans="2:11" ht="12.75" customHeight="1">
      <c r="B74" s="63">
        <v>43902</v>
      </c>
      <c r="C74" s="30">
        <v>0.00995413</v>
      </c>
      <c r="D74" s="32"/>
      <c r="E74" s="32"/>
      <c r="I74" s="61"/>
      <c r="J74" s="61"/>
      <c r="K74" s="61"/>
    </row>
    <row r="75" spans="2:11" ht="12.75" customHeight="1">
      <c r="B75" s="63">
        <v>43903</v>
      </c>
      <c r="C75" s="30">
        <v>0.00995413</v>
      </c>
      <c r="D75" s="32"/>
      <c r="E75" s="32"/>
      <c r="I75" s="61"/>
      <c r="J75" s="61"/>
      <c r="K75" s="61"/>
    </row>
    <row r="76" spans="2:11" ht="12.75" customHeight="1">
      <c r="B76" s="63">
        <v>43904</v>
      </c>
      <c r="C76" s="30">
        <v>0.00995413</v>
      </c>
      <c r="D76" s="32"/>
      <c r="E76" s="32"/>
      <c r="I76" s="61"/>
      <c r="J76" s="61"/>
      <c r="K76" s="61"/>
    </row>
    <row r="77" spans="2:11" ht="12.75" customHeight="1">
      <c r="B77" s="63">
        <v>43905</v>
      </c>
      <c r="C77" s="30">
        <v>0.00995413</v>
      </c>
      <c r="D77" s="32"/>
      <c r="E77" s="32"/>
      <c r="I77" s="61"/>
      <c r="J77" s="61"/>
      <c r="K77" s="61"/>
    </row>
    <row r="78" spans="2:11" ht="12.75" customHeight="1">
      <c r="B78" s="63">
        <v>43906</v>
      </c>
      <c r="C78" s="30">
        <v>0.00995412</v>
      </c>
      <c r="D78" s="32"/>
      <c r="E78" s="32"/>
      <c r="I78" s="61"/>
      <c r="J78" s="61"/>
      <c r="K78" s="61"/>
    </row>
    <row r="79" spans="2:11" ht="12.75" customHeight="1">
      <c r="B79" s="63">
        <v>43907</v>
      </c>
      <c r="C79" s="30">
        <v>0.00995412</v>
      </c>
      <c r="D79" s="32"/>
      <c r="E79" s="32"/>
      <c r="I79" s="61"/>
      <c r="J79" s="61"/>
      <c r="K79" s="61"/>
    </row>
    <row r="80" spans="2:11" ht="12.75" customHeight="1">
      <c r="B80" s="63">
        <v>43908</v>
      </c>
      <c r="C80" s="30">
        <v>0.00995412</v>
      </c>
      <c r="D80" s="32"/>
      <c r="E80" s="32"/>
      <c r="I80" s="61"/>
      <c r="J80" s="61"/>
      <c r="K80" s="61"/>
    </row>
    <row r="81" spans="2:11" ht="12.75" customHeight="1">
      <c r="B81" s="63">
        <v>43909</v>
      </c>
      <c r="C81" s="30">
        <v>0.00995413</v>
      </c>
      <c r="D81" s="32"/>
      <c r="E81" s="32"/>
      <c r="I81" s="61"/>
      <c r="J81" s="61"/>
      <c r="K81" s="61"/>
    </row>
    <row r="82" spans="2:11" ht="12.75" customHeight="1">
      <c r="B82" s="63">
        <v>43910</v>
      </c>
      <c r="C82" s="30">
        <v>0.00995413</v>
      </c>
      <c r="D82" s="32"/>
      <c r="E82" s="32"/>
      <c r="I82" s="61"/>
      <c r="J82" s="61"/>
      <c r="K82" s="61"/>
    </row>
    <row r="83" spans="2:11" ht="12.75" customHeight="1">
      <c r="B83" s="63">
        <v>43911</v>
      </c>
      <c r="C83" s="30">
        <v>0.00995413</v>
      </c>
      <c r="D83" s="32"/>
      <c r="E83" s="32"/>
      <c r="I83" s="61"/>
      <c r="J83" s="61"/>
      <c r="K83" s="61"/>
    </row>
    <row r="84" spans="2:11" ht="12.75" customHeight="1">
      <c r="B84" s="63">
        <v>43912</v>
      </c>
      <c r="C84" s="30">
        <v>0.00995413</v>
      </c>
      <c r="D84" s="32"/>
      <c r="E84" s="32"/>
      <c r="I84" s="61"/>
      <c r="J84" s="61"/>
      <c r="K84" s="61"/>
    </row>
    <row r="85" spans="2:11" ht="12.75" customHeight="1">
      <c r="B85" s="63">
        <v>43913</v>
      </c>
      <c r="C85" s="30">
        <v>0.00995413</v>
      </c>
      <c r="D85" s="32"/>
      <c r="E85" s="32"/>
      <c r="I85" s="61"/>
      <c r="J85" s="61"/>
      <c r="K85" s="61"/>
    </row>
    <row r="86" spans="2:11" ht="12.75" customHeight="1">
      <c r="B86" s="63">
        <v>43914</v>
      </c>
      <c r="C86" s="30">
        <v>0.00995413</v>
      </c>
      <c r="D86" s="32"/>
      <c r="E86" s="32"/>
      <c r="I86" s="61"/>
      <c r="J86" s="61"/>
      <c r="K86" s="61"/>
    </row>
    <row r="87" spans="2:11" ht="12.75" customHeight="1">
      <c r="B87" s="63">
        <v>43915</v>
      </c>
      <c r="C87" s="30">
        <v>0.00995413</v>
      </c>
      <c r="D87" s="32"/>
      <c r="E87" s="32"/>
      <c r="I87" s="61"/>
      <c r="J87" s="61"/>
      <c r="K87" s="61"/>
    </row>
    <row r="88" spans="2:11" ht="12.75" customHeight="1">
      <c r="B88" s="63">
        <v>43916</v>
      </c>
      <c r="C88" s="30">
        <v>0.00995413</v>
      </c>
      <c r="D88" s="32"/>
      <c r="E88" s="32"/>
      <c r="I88" s="61"/>
      <c r="J88" s="61"/>
      <c r="K88" s="61"/>
    </row>
    <row r="89" spans="2:11" ht="12.75" customHeight="1">
      <c r="B89" s="63">
        <v>43917</v>
      </c>
      <c r="C89" s="30">
        <v>0.00995413</v>
      </c>
      <c r="D89" s="32"/>
      <c r="E89" s="32"/>
      <c r="I89" s="61"/>
      <c r="J89" s="61"/>
      <c r="K89" s="61"/>
    </row>
    <row r="90" spans="2:11" ht="12.75" customHeight="1">
      <c r="B90" s="63">
        <v>43918</v>
      </c>
      <c r="C90" s="30">
        <v>0.00995413</v>
      </c>
      <c r="D90" s="32"/>
      <c r="E90" s="32"/>
      <c r="I90" s="61"/>
      <c r="J90" s="61"/>
      <c r="K90" s="61"/>
    </row>
    <row r="91" spans="2:11" ht="12.75" customHeight="1">
      <c r="B91" s="63">
        <v>43919</v>
      </c>
      <c r="C91" s="30">
        <v>0.00995413</v>
      </c>
      <c r="D91" s="32"/>
      <c r="E91" s="32"/>
      <c r="F91" s="24"/>
      <c r="I91" s="61"/>
      <c r="J91" s="61"/>
      <c r="K91" s="61"/>
    </row>
    <row r="92" spans="2:11" ht="12.75" customHeight="1">
      <c r="B92" s="63">
        <v>43920</v>
      </c>
      <c r="C92" s="30">
        <v>0.00995413</v>
      </c>
      <c r="D92" s="32"/>
      <c r="E92" s="32"/>
      <c r="I92" s="61"/>
      <c r="J92" s="61"/>
      <c r="K92" s="61"/>
    </row>
    <row r="93" spans="2:11" ht="12.75" customHeight="1">
      <c r="B93" s="63">
        <v>43921</v>
      </c>
      <c r="C93" s="30">
        <v>0.00995404</v>
      </c>
      <c r="D93" s="32"/>
      <c r="E93" s="32"/>
      <c r="I93" s="61"/>
      <c r="J93" s="61"/>
      <c r="K93" s="61"/>
    </row>
    <row r="94" spans="2:11" ht="12.75" customHeight="1">
      <c r="B94" s="63">
        <v>43922</v>
      </c>
      <c r="C94" s="30">
        <v>0.00995404</v>
      </c>
      <c r="D94" s="32"/>
      <c r="E94" s="32"/>
      <c r="I94" s="61"/>
      <c r="J94" s="61"/>
      <c r="K94" s="61"/>
    </row>
    <row r="95" spans="2:11" ht="12.75" customHeight="1">
      <c r="B95" s="63">
        <v>43923</v>
      </c>
      <c r="C95" s="30">
        <v>0.00995404</v>
      </c>
      <c r="D95" s="32"/>
      <c r="E95" s="32"/>
      <c r="I95" s="61"/>
      <c r="J95" s="61"/>
      <c r="K95" s="61"/>
    </row>
    <row r="96" spans="2:11" ht="12.75" customHeight="1">
      <c r="B96" s="63">
        <v>43924</v>
      </c>
      <c r="C96" s="30">
        <v>0.00995404</v>
      </c>
      <c r="D96" s="32"/>
      <c r="E96" s="32"/>
      <c r="I96" s="61"/>
      <c r="J96" s="61"/>
      <c r="K96" s="61"/>
    </row>
    <row r="97" spans="2:11" ht="12.75" customHeight="1">
      <c r="B97" s="63">
        <v>43925</v>
      </c>
      <c r="C97" s="30">
        <v>0.00995404</v>
      </c>
      <c r="D97" s="32"/>
      <c r="E97" s="32"/>
      <c r="I97" s="61"/>
      <c r="J97" s="61"/>
      <c r="K97" s="61"/>
    </row>
    <row r="98" spans="2:11" ht="12.75" customHeight="1">
      <c r="B98" s="63">
        <v>43926</v>
      </c>
      <c r="C98" s="30">
        <v>0.00995404</v>
      </c>
      <c r="D98" s="32"/>
      <c r="E98" s="32"/>
      <c r="I98" s="61"/>
      <c r="J98" s="61"/>
      <c r="K98" s="61"/>
    </row>
    <row r="99" spans="2:11" ht="12.75" customHeight="1">
      <c r="B99" s="63">
        <v>43927</v>
      </c>
      <c r="C99" s="30">
        <v>0.00995269</v>
      </c>
      <c r="D99" s="32">
        <v>1.35E-06</v>
      </c>
      <c r="E99" s="32">
        <v>0.00217309</v>
      </c>
      <c r="I99" s="61"/>
      <c r="J99" s="61"/>
      <c r="K99" s="61"/>
    </row>
    <row r="100" spans="2:11" ht="12.75" customHeight="1">
      <c r="B100" s="63">
        <v>43928</v>
      </c>
      <c r="C100" s="30">
        <v>0.00995269</v>
      </c>
      <c r="D100" s="32"/>
      <c r="E100" s="32"/>
      <c r="I100" s="61"/>
      <c r="J100" s="61"/>
      <c r="K100" s="61"/>
    </row>
    <row r="101" spans="2:11" ht="12.75" customHeight="1">
      <c r="B101" s="63">
        <v>43929</v>
      </c>
      <c r="C101" s="30">
        <v>0.00995269</v>
      </c>
      <c r="D101" s="32"/>
      <c r="E101" s="32"/>
      <c r="I101" s="61"/>
      <c r="J101" s="61"/>
      <c r="K101" s="61"/>
    </row>
    <row r="102" spans="2:11" ht="12.75" customHeight="1">
      <c r="B102" s="63">
        <v>43930</v>
      </c>
      <c r="C102" s="30">
        <v>0.00995269</v>
      </c>
      <c r="D102" s="32"/>
      <c r="E102" s="32"/>
      <c r="I102" s="61"/>
      <c r="J102" s="61"/>
      <c r="K102" s="61"/>
    </row>
    <row r="103" spans="2:11" ht="12.75" customHeight="1">
      <c r="B103" s="63">
        <v>43931</v>
      </c>
      <c r="C103" s="30">
        <v>0.00995269</v>
      </c>
      <c r="D103" s="32"/>
      <c r="E103" s="32"/>
      <c r="I103" s="61"/>
      <c r="J103" s="61"/>
      <c r="K103" s="61"/>
    </row>
    <row r="104" spans="2:11" ht="12.75" customHeight="1">
      <c r="B104" s="63">
        <v>43932</v>
      </c>
      <c r="C104" s="30">
        <v>0.00995269</v>
      </c>
      <c r="D104" s="32"/>
      <c r="E104" s="32"/>
      <c r="I104" s="61"/>
      <c r="J104" s="61"/>
      <c r="K104" s="61"/>
    </row>
    <row r="105" spans="2:11" ht="12.75" customHeight="1">
      <c r="B105" s="63">
        <v>43933</v>
      </c>
      <c r="C105" s="30">
        <v>0.00995269</v>
      </c>
      <c r="D105" s="32"/>
      <c r="E105" s="32"/>
      <c r="I105" s="61"/>
      <c r="J105" s="61"/>
      <c r="K105" s="61"/>
    </row>
    <row r="106" spans="2:11" ht="12.75" customHeight="1">
      <c r="B106" s="63">
        <v>43934</v>
      </c>
      <c r="C106" s="30">
        <v>0.00995269</v>
      </c>
      <c r="D106" s="32"/>
      <c r="E106" s="32"/>
      <c r="I106" s="61"/>
      <c r="J106" s="61"/>
      <c r="K106" s="61"/>
    </row>
    <row r="107" spans="2:11" ht="12.75" customHeight="1">
      <c r="B107" s="63">
        <v>43935</v>
      </c>
      <c r="C107" s="30">
        <v>0.00995269</v>
      </c>
      <c r="D107" s="32"/>
      <c r="E107" s="32"/>
      <c r="I107" s="61"/>
      <c r="J107" s="61"/>
      <c r="K107" s="61"/>
    </row>
    <row r="108" spans="2:11" ht="12.75" customHeight="1">
      <c r="B108" s="63">
        <v>43936</v>
      </c>
      <c r="C108" s="30">
        <v>0.00995269</v>
      </c>
      <c r="D108" s="32"/>
      <c r="E108" s="32"/>
      <c r="I108" s="61"/>
      <c r="J108" s="61"/>
      <c r="K108" s="61"/>
    </row>
    <row r="109" spans="2:11" ht="12.75" customHeight="1">
      <c r="B109" s="63">
        <v>43937</v>
      </c>
      <c r="C109" s="30">
        <v>0.00995269</v>
      </c>
      <c r="D109" s="32"/>
      <c r="E109" s="32"/>
      <c r="I109" s="61"/>
      <c r="J109" s="61"/>
      <c r="K109" s="61"/>
    </row>
    <row r="110" spans="2:11" ht="12.75" customHeight="1">
      <c r="B110" s="63">
        <v>43938</v>
      </c>
      <c r="C110" s="30">
        <v>0.00995269</v>
      </c>
      <c r="D110" s="32"/>
      <c r="E110" s="32"/>
      <c r="I110" s="61"/>
      <c r="J110" s="61"/>
      <c r="K110" s="61"/>
    </row>
    <row r="111" spans="2:11" ht="12.75" customHeight="1">
      <c r="B111" s="63">
        <v>43939</v>
      </c>
      <c r="C111" s="30">
        <v>0.00995269</v>
      </c>
      <c r="D111" s="32"/>
      <c r="E111" s="32"/>
      <c r="I111" s="61"/>
      <c r="J111" s="61"/>
      <c r="K111" s="61"/>
    </row>
    <row r="112" spans="2:11" ht="12.75" customHeight="1">
      <c r="B112" s="63">
        <v>43940</v>
      </c>
      <c r="C112" s="30">
        <v>0.00995269</v>
      </c>
      <c r="D112" s="32"/>
      <c r="E112" s="32"/>
      <c r="I112" s="61"/>
      <c r="J112" s="61"/>
      <c r="K112" s="61"/>
    </row>
    <row r="113" spans="2:11" ht="12.75" customHeight="1">
      <c r="B113" s="63">
        <v>43941</v>
      </c>
      <c r="C113" s="30">
        <v>0.00995267</v>
      </c>
      <c r="D113" s="32"/>
      <c r="E113" s="32"/>
      <c r="I113" s="61"/>
      <c r="J113" s="61"/>
      <c r="K113" s="61"/>
    </row>
    <row r="114" spans="2:11" ht="12.75" customHeight="1">
      <c r="B114" s="63">
        <v>43942</v>
      </c>
      <c r="C114" s="30">
        <v>0.00995266</v>
      </c>
      <c r="D114" s="32"/>
      <c r="E114" s="32"/>
      <c r="I114" s="61"/>
      <c r="J114" s="61"/>
      <c r="K114" s="61"/>
    </row>
    <row r="115" spans="2:11" ht="12.75" customHeight="1">
      <c r="B115" s="63">
        <v>43943</v>
      </c>
      <c r="C115" s="30">
        <v>0.00995266</v>
      </c>
      <c r="D115" s="32"/>
      <c r="E115" s="32"/>
      <c r="I115" s="61"/>
      <c r="J115" s="61"/>
      <c r="K115" s="61"/>
    </row>
    <row r="116" spans="2:11" ht="12.75" customHeight="1">
      <c r="B116" s="63">
        <v>43944</v>
      </c>
      <c r="C116" s="30">
        <v>0.00995266</v>
      </c>
      <c r="D116" s="32"/>
      <c r="E116" s="32"/>
      <c r="I116" s="61"/>
      <c r="J116" s="61"/>
      <c r="K116" s="61"/>
    </row>
    <row r="117" spans="2:11" ht="12.75" customHeight="1">
      <c r="B117" s="63">
        <v>43945</v>
      </c>
      <c r="C117" s="30">
        <v>0.00995266</v>
      </c>
      <c r="D117" s="32"/>
      <c r="E117" s="32"/>
      <c r="I117" s="61"/>
      <c r="J117" s="61"/>
      <c r="K117" s="61"/>
    </row>
    <row r="118" spans="2:11" ht="12.75" customHeight="1">
      <c r="B118" s="63">
        <v>43946</v>
      </c>
      <c r="C118" s="30">
        <v>0.00995266</v>
      </c>
      <c r="D118" s="32"/>
      <c r="E118" s="32"/>
      <c r="I118" s="61"/>
      <c r="J118" s="61"/>
      <c r="K118" s="61"/>
    </row>
    <row r="119" spans="2:11" ht="12.75" customHeight="1">
      <c r="B119" s="63">
        <v>43947</v>
      </c>
      <c r="C119" s="30">
        <v>0.00995266</v>
      </c>
      <c r="D119" s="32"/>
      <c r="E119" s="32"/>
      <c r="I119" s="61"/>
      <c r="J119" s="61"/>
      <c r="K119" s="61"/>
    </row>
    <row r="120" spans="2:11" ht="12.75" customHeight="1">
      <c r="B120" s="63">
        <v>43948</v>
      </c>
      <c r="C120" s="30">
        <v>0.00995264</v>
      </c>
      <c r="D120" s="32"/>
      <c r="E120" s="32"/>
      <c r="I120" s="61"/>
      <c r="J120" s="61"/>
      <c r="K120" s="61"/>
    </row>
    <row r="121" spans="2:11" ht="12.75" customHeight="1">
      <c r="B121" s="63">
        <v>43949</v>
      </c>
      <c r="C121" s="30">
        <v>0.00995264</v>
      </c>
      <c r="D121" s="32"/>
      <c r="E121" s="32"/>
      <c r="F121" s="24"/>
      <c r="I121" s="61"/>
      <c r="J121" s="61"/>
      <c r="K121" s="61"/>
    </row>
    <row r="122" spans="2:11" ht="12.75" customHeight="1">
      <c r="B122" s="63">
        <v>43950</v>
      </c>
      <c r="C122" s="30">
        <v>0.00995264</v>
      </c>
      <c r="D122" s="32"/>
      <c r="E122" s="32"/>
      <c r="I122" s="61"/>
      <c r="J122" s="61"/>
      <c r="K122" s="61"/>
    </row>
    <row r="123" spans="2:11" ht="12.75" customHeight="1">
      <c r="B123" s="63">
        <v>43951</v>
      </c>
      <c r="C123" s="30">
        <v>0.00995264</v>
      </c>
      <c r="D123" s="32"/>
      <c r="E123" s="32"/>
      <c r="I123" s="61"/>
      <c r="J123" s="61"/>
      <c r="K123" s="61"/>
    </row>
    <row r="124" spans="2:11" ht="12.75" customHeight="1">
      <c r="B124" s="63">
        <v>43952</v>
      </c>
      <c r="C124" s="30">
        <v>0.00995264</v>
      </c>
      <c r="D124" s="32"/>
      <c r="E124" s="32"/>
      <c r="I124" s="61"/>
      <c r="J124" s="61"/>
      <c r="K124" s="61"/>
    </row>
    <row r="125" spans="2:11" ht="12.75" customHeight="1">
      <c r="B125" s="63">
        <v>43953</v>
      </c>
      <c r="C125" s="30">
        <v>0.00995264</v>
      </c>
      <c r="D125" s="32"/>
      <c r="E125" s="32"/>
      <c r="I125" s="61"/>
      <c r="J125" s="61"/>
      <c r="K125" s="61"/>
    </row>
    <row r="126" spans="2:11" ht="12.75" customHeight="1">
      <c r="B126" s="63">
        <v>43954</v>
      </c>
      <c r="C126" s="30">
        <v>0.00995264</v>
      </c>
      <c r="D126" s="32"/>
      <c r="E126" s="32"/>
      <c r="I126" s="61"/>
      <c r="J126" s="61"/>
      <c r="K126" s="61"/>
    </row>
    <row r="127" spans="2:11" ht="12.75" customHeight="1">
      <c r="B127" s="63">
        <v>43955</v>
      </c>
      <c r="C127" s="30">
        <v>0.00995264</v>
      </c>
      <c r="D127" s="32"/>
      <c r="E127" s="32"/>
      <c r="I127" s="61"/>
      <c r="J127" s="61"/>
      <c r="K127" s="61"/>
    </row>
    <row r="128" spans="2:11" ht="12.75" customHeight="1">
      <c r="B128" s="63">
        <v>43956</v>
      </c>
      <c r="C128" s="30">
        <v>0.00995262</v>
      </c>
      <c r="D128" s="32"/>
      <c r="E128" s="33"/>
      <c r="I128" s="61"/>
      <c r="J128" s="61"/>
      <c r="K128" s="61"/>
    </row>
    <row r="129" spans="2:11" ht="12.75" customHeight="1">
      <c r="B129" s="63">
        <v>43957</v>
      </c>
      <c r="C129" s="30">
        <v>0.00995129</v>
      </c>
      <c r="D129" s="32">
        <v>1.34E-06</v>
      </c>
      <c r="E129" s="32">
        <v>0.00227477</v>
      </c>
      <c r="I129" s="61"/>
      <c r="J129" s="61"/>
      <c r="K129" s="61"/>
    </row>
    <row r="130" spans="2:11" ht="12.75" customHeight="1">
      <c r="B130" s="63">
        <v>43958</v>
      </c>
      <c r="C130" s="30">
        <v>0.00995128</v>
      </c>
      <c r="D130" s="32"/>
      <c r="E130" s="32"/>
      <c r="I130" s="61"/>
      <c r="J130" s="61"/>
      <c r="K130" s="61"/>
    </row>
    <row r="131" spans="2:11" ht="12.75" customHeight="1">
      <c r="B131" s="63">
        <v>43959</v>
      </c>
      <c r="C131" s="30">
        <v>0.00995128</v>
      </c>
      <c r="D131" s="32"/>
      <c r="E131" s="32"/>
      <c r="I131" s="61"/>
      <c r="J131" s="61"/>
      <c r="K131" s="61"/>
    </row>
    <row r="132" spans="2:11" ht="12.75" customHeight="1">
      <c r="B132" s="63">
        <v>43960</v>
      </c>
      <c r="C132" s="30">
        <v>0.00995128</v>
      </c>
      <c r="D132" s="32"/>
      <c r="E132" s="32"/>
      <c r="I132" s="61"/>
      <c r="J132" s="61"/>
      <c r="K132" s="61"/>
    </row>
    <row r="133" spans="2:11" ht="12.75" customHeight="1">
      <c r="B133" s="63">
        <v>43961</v>
      </c>
      <c r="C133" s="30">
        <v>0.00995128</v>
      </c>
      <c r="D133" s="32"/>
      <c r="E133" s="32"/>
      <c r="I133" s="61"/>
      <c r="J133" s="61"/>
      <c r="K133" s="61"/>
    </row>
    <row r="134" spans="2:11" ht="12.75" customHeight="1">
      <c r="B134" s="63">
        <v>43962</v>
      </c>
      <c r="C134" s="30">
        <v>0.00995128</v>
      </c>
      <c r="D134" s="32"/>
      <c r="E134" s="32"/>
      <c r="I134" s="61"/>
      <c r="J134" s="61"/>
      <c r="K134" s="61"/>
    </row>
    <row r="135" spans="2:11" ht="12.75" customHeight="1">
      <c r="B135" s="63">
        <v>43963</v>
      </c>
      <c r="C135" s="30">
        <v>0.00995128</v>
      </c>
      <c r="D135" s="32"/>
      <c r="E135" s="32"/>
      <c r="I135" s="61"/>
      <c r="J135" s="61"/>
      <c r="K135" s="61"/>
    </row>
    <row r="136" spans="2:11" ht="12.75" customHeight="1">
      <c r="B136" s="63">
        <v>43964</v>
      </c>
      <c r="C136" s="30">
        <v>0.00995128</v>
      </c>
      <c r="D136" s="32"/>
      <c r="E136" s="32"/>
      <c r="I136" s="61"/>
      <c r="J136" s="61"/>
      <c r="K136" s="61"/>
    </row>
    <row r="137" spans="2:11" ht="12.75" customHeight="1">
      <c r="B137" s="63">
        <v>43965</v>
      </c>
      <c r="C137" s="30">
        <v>0.00995128</v>
      </c>
      <c r="D137" s="32"/>
      <c r="E137" s="32"/>
      <c r="I137" s="61"/>
      <c r="J137" s="61"/>
      <c r="K137" s="61"/>
    </row>
    <row r="138" spans="2:11" ht="12.75" customHeight="1">
      <c r="B138" s="63">
        <v>43966</v>
      </c>
      <c r="C138" s="30">
        <v>0.00995128</v>
      </c>
      <c r="D138" s="32"/>
      <c r="E138" s="32"/>
      <c r="I138" s="61"/>
      <c r="J138" s="61"/>
      <c r="K138" s="61"/>
    </row>
    <row r="139" spans="2:11" ht="12.75" customHeight="1">
      <c r="B139" s="63">
        <v>43967</v>
      </c>
      <c r="C139" s="30">
        <v>0.00995128</v>
      </c>
      <c r="D139" s="32"/>
      <c r="E139" s="32"/>
      <c r="I139" s="61"/>
      <c r="J139" s="61"/>
      <c r="K139" s="61"/>
    </row>
    <row r="140" spans="2:11" ht="12.75" customHeight="1">
      <c r="B140" s="63">
        <v>43968</v>
      </c>
      <c r="C140" s="30">
        <v>0.00995128</v>
      </c>
      <c r="D140" s="32"/>
      <c r="E140" s="32"/>
      <c r="I140" s="61"/>
      <c r="J140" s="61"/>
      <c r="K140" s="61"/>
    </row>
    <row r="141" spans="2:11" ht="12.75" customHeight="1">
      <c r="B141" s="63">
        <v>43969</v>
      </c>
      <c r="C141" s="30">
        <v>0.00995128</v>
      </c>
      <c r="D141" s="32"/>
      <c r="E141" s="32"/>
      <c r="I141" s="61"/>
      <c r="J141" s="61"/>
      <c r="K141" s="61"/>
    </row>
    <row r="142" spans="2:11" ht="12.75" customHeight="1">
      <c r="B142" s="63">
        <v>43970</v>
      </c>
      <c r="C142" s="30">
        <v>0.00995128</v>
      </c>
      <c r="D142" s="32"/>
      <c r="E142" s="32"/>
      <c r="I142" s="61"/>
      <c r="J142" s="61"/>
      <c r="K142" s="61"/>
    </row>
    <row r="143" spans="2:11" ht="12.75" customHeight="1">
      <c r="B143" s="63">
        <v>43971</v>
      </c>
      <c r="C143" s="30">
        <v>0.00995128</v>
      </c>
      <c r="D143" s="32"/>
      <c r="E143" s="32"/>
      <c r="I143" s="61"/>
      <c r="J143" s="61"/>
      <c r="K143" s="61"/>
    </row>
    <row r="144" spans="2:11" ht="12.75" customHeight="1">
      <c r="B144" s="63">
        <v>43972</v>
      </c>
      <c r="C144" s="30">
        <v>0.00995128</v>
      </c>
      <c r="D144" s="32"/>
      <c r="E144" s="32"/>
      <c r="I144" s="61"/>
      <c r="J144" s="61"/>
      <c r="K144" s="61"/>
    </row>
    <row r="145" spans="2:11" ht="12.75" customHeight="1">
      <c r="B145" s="63">
        <v>43973</v>
      </c>
      <c r="C145" s="30">
        <v>0.00995127</v>
      </c>
      <c r="D145" s="32"/>
      <c r="E145" s="32"/>
      <c r="I145" s="61"/>
      <c r="J145" s="61"/>
      <c r="K145" s="61"/>
    </row>
    <row r="146" spans="2:11" ht="12.75" customHeight="1">
      <c r="B146" s="63">
        <v>43974</v>
      </c>
      <c r="C146" s="30">
        <v>0.00995127</v>
      </c>
      <c r="D146" s="32"/>
      <c r="E146" s="32"/>
      <c r="I146" s="61"/>
      <c r="J146" s="61"/>
      <c r="K146" s="61"/>
    </row>
    <row r="147" spans="2:11" ht="12.75" customHeight="1">
      <c r="B147" s="63">
        <v>43975</v>
      </c>
      <c r="C147" s="30">
        <v>0.00995127</v>
      </c>
      <c r="D147" s="32"/>
      <c r="E147" s="32"/>
      <c r="I147" s="61"/>
      <c r="J147" s="61"/>
      <c r="K147" s="61"/>
    </row>
    <row r="148" spans="2:11" ht="12.75" customHeight="1">
      <c r="B148" s="63">
        <v>43976</v>
      </c>
      <c r="C148" s="30">
        <v>0.00995127</v>
      </c>
      <c r="D148" s="32"/>
      <c r="E148" s="32"/>
      <c r="I148" s="61"/>
      <c r="J148" s="61"/>
      <c r="K148" s="61"/>
    </row>
    <row r="149" spans="2:11" ht="12.75" customHeight="1">
      <c r="B149" s="63">
        <v>43977</v>
      </c>
      <c r="C149" s="30">
        <v>0.00995127</v>
      </c>
      <c r="D149" s="32"/>
      <c r="E149" s="32"/>
      <c r="I149" s="61"/>
      <c r="J149" s="61"/>
      <c r="K149" s="61"/>
    </row>
    <row r="150" spans="2:11" ht="12.75" customHeight="1">
      <c r="B150" s="63">
        <v>43978</v>
      </c>
      <c r="C150" s="30">
        <v>0.00995121</v>
      </c>
      <c r="D150" s="32"/>
      <c r="E150" s="32"/>
      <c r="I150" s="61"/>
      <c r="J150" s="61"/>
      <c r="K150" s="61"/>
    </row>
    <row r="151" spans="2:11" ht="12.75" customHeight="1">
      <c r="B151" s="63">
        <v>43979</v>
      </c>
      <c r="C151" s="30">
        <v>0.00995121</v>
      </c>
      <c r="D151" s="32"/>
      <c r="E151" s="32"/>
      <c r="I151" s="61"/>
      <c r="J151" s="61"/>
      <c r="K151" s="61"/>
    </row>
    <row r="152" spans="2:11" ht="12.75" customHeight="1">
      <c r="B152" s="63">
        <v>43980</v>
      </c>
      <c r="C152" s="30">
        <v>0.00995121</v>
      </c>
      <c r="D152" s="32"/>
      <c r="E152" s="32"/>
      <c r="F152" s="24"/>
      <c r="I152" s="61"/>
      <c r="J152" s="61"/>
      <c r="K152" s="61"/>
    </row>
    <row r="153" spans="2:11" ht="12.75" customHeight="1">
      <c r="B153" s="63">
        <v>43981</v>
      </c>
      <c r="C153" s="30">
        <v>0.00995121</v>
      </c>
      <c r="D153" s="32"/>
      <c r="E153" s="32"/>
      <c r="I153" s="61"/>
      <c r="J153" s="61"/>
      <c r="K153" s="61"/>
    </row>
    <row r="154" spans="2:11" ht="12.75" customHeight="1">
      <c r="B154" s="63">
        <v>43982</v>
      </c>
      <c r="C154" s="30">
        <v>0.00995121</v>
      </c>
      <c r="D154" s="32"/>
      <c r="E154" s="32"/>
      <c r="I154" s="61"/>
      <c r="J154" s="61"/>
      <c r="K154" s="61"/>
    </row>
    <row r="155" spans="2:11" ht="12.75" customHeight="1">
      <c r="B155" s="63">
        <v>43983</v>
      </c>
      <c r="C155" s="30">
        <v>0.00995121</v>
      </c>
      <c r="D155" s="32"/>
      <c r="E155" s="32"/>
      <c r="I155" s="61"/>
      <c r="J155" s="61"/>
      <c r="K155" s="61"/>
    </row>
    <row r="156" spans="2:11" ht="12.75" customHeight="1">
      <c r="B156" s="63">
        <v>43984</v>
      </c>
      <c r="C156" s="30">
        <v>0.00995121</v>
      </c>
      <c r="D156" s="32"/>
      <c r="E156" s="33"/>
      <c r="I156" s="61"/>
      <c r="J156" s="61"/>
      <c r="K156" s="61"/>
    </row>
    <row r="157" spans="2:11" ht="12.75" customHeight="1">
      <c r="B157" s="63">
        <v>43985</v>
      </c>
      <c r="C157" s="30">
        <v>0.00995121</v>
      </c>
      <c r="D157" s="32"/>
      <c r="E157" s="32"/>
      <c r="I157" s="61"/>
      <c r="J157" s="61"/>
      <c r="K157" s="61"/>
    </row>
    <row r="158" spans="2:11" ht="12.75" customHeight="1">
      <c r="B158" s="63">
        <v>43986</v>
      </c>
      <c r="C158" s="30">
        <v>0.00994981</v>
      </c>
      <c r="D158" s="32">
        <v>1.4E-06</v>
      </c>
      <c r="E158" s="32">
        <v>0.00239086</v>
      </c>
      <c r="I158" s="61"/>
      <c r="J158" s="61"/>
      <c r="K158" s="61"/>
    </row>
    <row r="159" spans="2:11" ht="12.75" customHeight="1">
      <c r="B159" s="63">
        <v>43987</v>
      </c>
      <c r="C159" s="30">
        <v>0.00994981</v>
      </c>
      <c r="D159" s="32"/>
      <c r="E159" s="32"/>
      <c r="I159" s="61"/>
      <c r="J159" s="61"/>
      <c r="K159" s="61"/>
    </row>
    <row r="160" spans="2:11" ht="12.75" customHeight="1">
      <c r="B160" s="63">
        <v>43988</v>
      </c>
      <c r="C160" s="30">
        <v>0.00994981</v>
      </c>
      <c r="D160" s="32"/>
      <c r="E160" s="32"/>
      <c r="I160" s="61"/>
      <c r="J160" s="61"/>
      <c r="K160" s="61"/>
    </row>
    <row r="161" spans="2:11" ht="12.75" customHeight="1">
      <c r="B161" s="63">
        <v>43989</v>
      </c>
      <c r="C161" s="30">
        <v>0.00994981</v>
      </c>
      <c r="D161" s="32"/>
      <c r="E161" s="32"/>
      <c r="I161" s="61"/>
      <c r="J161" s="61"/>
      <c r="K161" s="61"/>
    </row>
    <row r="162" spans="2:11" ht="12.75" customHeight="1">
      <c r="B162" s="63">
        <v>43990</v>
      </c>
      <c r="C162" s="30">
        <v>0.00994981</v>
      </c>
      <c r="D162" s="32"/>
      <c r="E162" s="32"/>
      <c r="I162" s="61"/>
      <c r="J162" s="61"/>
      <c r="K162" s="61"/>
    </row>
    <row r="163" spans="2:11" ht="12.75" customHeight="1">
      <c r="B163" s="63">
        <v>43991</v>
      </c>
      <c r="C163" s="30">
        <v>0.00994981</v>
      </c>
      <c r="D163" s="32"/>
      <c r="E163" s="32"/>
      <c r="I163" s="61"/>
      <c r="J163" s="61"/>
      <c r="K163" s="61"/>
    </row>
    <row r="164" spans="2:11" ht="12.75" customHeight="1">
      <c r="B164" s="63">
        <v>43992</v>
      </c>
      <c r="C164" s="30">
        <v>0.00994981</v>
      </c>
      <c r="D164" s="32"/>
      <c r="E164" s="32"/>
      <c r="I164" s="61"/>
      <c r="J164" s="61"/>
      <c r="K164" s="61"/>
    </row>
    <row r="165" spans="2:11" ht="12.75" customHeight="1">
      <c r="B165" s="63">
        <v>43993</v>
      </c>
      <c r="C165" s="30">
        <v>0.00994981</v>
      </c>
      <c r="D165" s="32"/>
      <c r="E165" s="32"/>
      <c r="I165" s="61"/>
      <c r="J165" s="61"/>
      <c r="K165" s="61"/>
    </row>
    <row r="166" spans="2:11" ht="12.75" customHeight="1">
      <c r="B166" s="63">
        <v>43994</v>
      </c>
      <c r="C166" s="30">
        <v>0.0099498</v>
      </c>
      <c r="D166" s="32"/>
      <c r="E166" s="32"/>
      <c r="I166" s="61"/>
      <c r="J166" s="61"/>
      <c r="K166" s="61"/>
    </row>
    <row r="167" spans="2:11" ht="12.75" customHeight="1">
      <c r="B167" s="63">
        <v>43995</v>
      </c>
      <c r="C167" s="30">
        <v>0.0099498</v>
      </c>
      <c r="D167" s="32"/>
      <c r="E167" s="32"/>
      <c r="I167" s="61"/>
      <c r="J167" s="61"/>
      <c r="K167" s="61"/>
    </row>
    <row r="168" spans="2:11" ht="12.75" customHeight="1">
      <c r="B168" s="63">
        <v>43996</v>
      </c>
      <c r="C168" s="30">
        <v>0.0099498</v>
      </c>
      <c r="D168" s="32"/>
      <c r="E168" s="32"/>
      <c r="I168" s="61"/>
      <c r="J168" s="61"/>
      <c r="K168" s="61"/>
    </row>
    <row r="169" spans="2:11" ht="12.75" customHeight="1">
      <c r="B169" s="63">
        <v>43997</v>
      </c>
      <c r="C169" s="30">
        <v>0.0099498</v>
      </c>
      <c r="D169" s="32"/>
      <c r="E169" s="32"/>
      <c r="I169" s="61"/>
      <c r="J169" s="61"/>
      <c r="K169" s="61"/>
    </row>
    <row r="170" spans="2:11" ht="12.75" customHeight="1">
      <c r="B170" s="63">
        <v>43998</v>
      </c>
      <c r="C170" s="30">
        <v>0.0099498</v>
      </c>
      <c r="D170" s="32"/>
      <c r="E170" s="32"/>
      <c r="I170" s="61"/>
      <c r="J170" s="61"/>
      <c r="K170" s="61"/>
    </row>
    <row r="171" spans="2:11" ht="12.75" customHeight="1">
      <c r="B171" s="63">
        <v>43999</v>
      </c>
      <c r="C171" s="30">
        <v>0.0099498</v>
      </c>
      <c r="D171" s="32"/>
      <c r="E171" s="32"/>
      <c r="I171" s="61"/>
      <c r="J171" s="61"/>
      <c r="K171" s="61"/>
    </row>
    <row r="172" spans="2:11" ht="12.75" customHeight="1">
      <c r="B172" s="63">
        <v>44000</v>
      </c>
      <c r="C172" s="30">
        <v>0.0099498</v>
      </c>
      <c r="D172" s="32"/>
      <c r="E172" s="32"/>
      <c r="I172" s="61"/>
      <c r="J172" s="61"/>
      <c r="K172" s="61"/>
    </row>
    <row r="173" spans="2:11" ht="12.75" customHeight="1">
      <c r="B173" s="63">
        <v>44001</v>
      </c>
      <c r="C173" s="30">
        <v>0.0099498</v>
      </c>
      <c r="D173" s="32"/>
      <c r="E173" s="32"/>
      <c r="I173" s="61"/>
      <c r="J173" s="61"/>
      <c r="K173" s="61"/>
    </row>
    <row r="174" spans="2:11" ht="12.75" customHeight="1">
      <c r="B174" s="63">
        <v>44002</v>
      </c>
      <c r="C174" s="30">
        <v>0.0099498</v>
      </c>
      <c r="D174" s="32"/>
      <c r="E174" s="32"/>
      <c r="I174" s="61"/>
      <c r="J174" s="61"/>
      <c r="K174" s="61"/>
    </row>
    <row r="175" spans="2:11" ht="12.75" customHeight="1">
      <c r="B175" s="63">
        <v>44003</v>
      </c>
      <c r="C175" s="30">
        <v>0.0099498</v>
      </c>
      <c r="D175" s="32"/>
      <c r="E175" s="32"/>
      <c r="I175" s="61"/>
      <c r="J175" s="61"/>
      <c r="K175" s="61"/>
    </row>
    <row r="176" spans="2:11" ht="12.75" customHeight="1">
      <c r="B176" s="63">
        <v>44004</v>
      </c>
      <c r="C176" s="30">
        <v>0.0099498</v>
      </c>
      <c r="D176" s="32"/>
      <c r="E176" s="32"/>
      <c r="I176" s="61"/>
      <c r="J176" s="61"/>
      <c r="K176" s="61"/>
    </row>
    <row r="177" spans="2:11" ht="12.75" customHeight="1">
      <c r="B177" s="63">
        <v>44005</v>
      </c>
      <c r="C177" s="30">
        <v>0.0099498</v>
      </c>
      <c r="D177" s="32"/>
      <c r="E177" s="32"/>
      <c r="I177" s="61"/>
      <c r="J177" s="61"/>
      <c r="K177" s="61"/>
    </row>
    <row r="178" spans="2:11" ht="12.75" customHeight="1">
      <c r="B178" s="63">
        <v>44006</v>
      </c>
      <c r="C178" s="30">
        <v>0.0099498</v>
      </c>
      <c r="D178" s="32"/>
      <c r="E178" s="32"/>
      <c r="I178" s="61"/>
      <c r="J178" s="61"/>
      <c r="K178" s="61"/>
    </row>
    <row r="179" spans="2:11" ht="12.75" customHeight="1">
      <c r="B179" s="63">
        <v>44007</v>
      </c>
      <c r="C179" s="30">
        <v>0.0099498</v>
      </c>
      <c r="D179" s="32"/>
      <c r="E179" s="32"/>
      <c r="I179" s="61"/>
      <c r="J179" s="61"/>
      <c r="K179" s="61"/>
    </row>
    <row r="180" spans="2:11" ht="12.75" customHeight="1">
      <c r="B180" s="63">
        <v>44008</v>
      </c>
      <c r="C180" s="30">
        <v>0.0099498</v>
      </c>
      <c r="D180" s="32"/>
      <c r="E180" s="32"/>
      <c r="I180" s="61"/>
      <c r="J180" s="61"/>
      <c r="K180" s="61"/>
    </row>
    <row r="181" spans="2:11" ht="12.75" customHeight="1">
      <c r="B181" s="63">
        <v>44009</v>
      </c>
      <c r="C181" s="30">
        <v>0.0099498</v>
      </c>
      <c r="D181" s="32"/>
      <c r="E181" s="32"/>
      <c r="I181" s="61"/>
      <c r="J181" s="61"/>
      <c r="K181" s="61"/>
    </row>
    <row r="182" spans="2:11" ht="12.75" customHeight="1">
      <c r="B182" s="63">
        <v>44010</v>
      </c>
      <c r="C182" s="30">
        <v>0.0099498</v>
      </c>
      <c r="D182" s="32"/>
      <c r="E182" s="32"/>
      <c r="F182" s="24"/>
      <c r="I182" s="61"/>
      <c r="J182" s="61"/>
      <c r="K182" s="61"/>
    </row>
    <row r="183" spans="2:11" ht="12.75" customHeight="1">
      <c r="B183" s="63">
        <v>44011</v>
      </c>
      <c r="C183" s="30">
        <v>0.00994979</v>
      </c>
      <c r="D183" s="32"/>
      <c r="E183" s="34"/>
      <c r="I183" s="61"/>
      <c r="J183" s="61"/>
      <c r="K183" s="61"/>
    </row>
    <row r="184" spans="2:11" ht="12.75" customHeight="1">
      <c r="B184" s="63">
        <v>44012</v>
      </c>
      <c r="C184" s="30">
        <v>0.00994976</v>
      </c>
      <c r="D184" s="32"/>
      <c r="E184" s="34"/>
      <c r="I184" s="61"/>
      <c r="J184" s="61"/>
      <c r="K184" s="61"/>
    </row>
    <row r="185" spans="2:11" ht="12.75" customHeight="1">
      <c r="B185" s="63">
        <v>44013</v>
      </c>
      <c r="C185" s="30">
        <v>0.00994976</v>
      </c>
      <c r="D185" s="32"/>
      <c r="E185" s="34"/>
      <c r="I185" s="61"/>
      <c r="J185" s="61"/>
      <c r="K185" s="61"/>
    </row>
    <row r="186" spans="2:11" ht="12.75" customHeight="1">
      <c r="B186" s="63">
        <v>44014</v>
      </c>
      <c r="C186" s="30">
        <v>0.00994976</v>
      </c>
      <c r="D186" s="32"/>
      <c r="E186" s="34"/>
      <c r="I186" s="61"/>
      <c r="J186" s="61"/>
      <c r="K186" s="61"/>
    </row>
    <row r="187" spans="2:11" ht="12.75" customHeight="1">
      <c r="B187" s="63">
        <v>44015</v>
      </c>
      <c r="C187" s="30">
        <v>0.00994976</v>
      </c>
      <c r="D187" s="32"/>
      <c r="E187" s="34"/>
      <c r="I187" s="61"/>
      <c r="J187" s="61"/>
      <c r="K187" s="61"/>
    </row>
    <row r="188" spans="2:11" ht="12.75" customHeight="1">
      <c r="B188" s="63">
        <v>44016</v>
      </c>
      <c r="C188" s="30">
        <v>0.00994976</v>
      </c>
      <c r="D188" s="32"/>
      <c r="E188" s="34"/>
      <c r="I188" s="61"/>
      <c r="J188" s="61"/>
      <c r="K188" s="61"/>
    </row>
    <row r="189" spans="2:11" ht="12.75" customHeight="1">
      <c r="B189" s="63">
        <v>44017</v>
      </c>
      <c r="C189" s="30">
        <v>0.00994976</v>
      </c>
      <c r="D189" s="32"/>
      <c r="E189" s="34"/>
      <c r="I189" s="61"/>
      <c r="J189" s="61"/>
      <c r="K189" s="61"/>
    </row>
    <row r="190" spans="2:11" ht="12.75" customHeight="1">
      <c r="B190" s="63">
        <v>44018</v>
      </c>
      <c r="C190" s="30">
        <v>0.00994976</v>
      </c>
      <c r="D190" s="32"/>
      <c r="E190" s="35"/>
      <c r="I190" s="61"/>
      <c r="J190" s="61"/>
      <c r="K190" s="61"/>
    </row>
    <row r="191" spans="2:11" ht="12.75" customHeight="1">
      <c r="B191" s="63">
        <v>44019</v>
      </c>
      <c r="C191" s="30">
        <v>0.00994843</v>
      </c>
      <c r="D191" s="32">
        <v>1.33E-06</v>
      </c>
      <c r="E191" s="34">
        <v>0.00237625</v>
      </c>
      <c r="I191" s="61"/>
      <c r="J191" s="61"/>
      <c r="K191" s="61"/>
    </row>
    <row r="192" spans="2:11" ht="12.75" customHeight="1">
      <c r="B192" s="63">
        <v>44020</v>
      </c>
      <c r="C192" s="30">
        <v>0.00994843</v>
      </c>
      <c r="D192" s="32"/>
      <c r="E192" s="34"/>
      <c r="I192" s="61"/>
      <c r="J192" s="61"/>
      <c r="K192" s="61"/>
    </row>
    <row r="193" spans="2:11" ht="12.75" customHeight="1">
      <c r="B193" s="63">
        <v>44021</v>
      </c>
      <c r="C193" s="30">
        <v>0.00994843</v>
      </c>
      <c r="D193" s="32"/>
      <c r="E193" s="34"/>
      <c r="I193" s="61"/>
      <c r="J193" s="61"/>
      <c r="K193" s="61"/>
    </row>
    <row r="194" spans="2:11" ht="12.75" customHeight="1">
      <c r="B194" s="63">
        <v>44022</v>
      </c>
      <c r="C194" s="30">
        <v>0.00994843</v>
      </c>
      <c r="D194" s="32"/>
      <c r="E194" s="34"/>
      <c r="I194" s="61"/>
      <c r="J194" s="61"/>
      <c r="K194" s="61"/>
    </row>
    <row r="195" spans="2:11" ht="12.75" customHeight="1">
      <c r="B195" s="63">
        <v>44023</v>
      </c>
      <c r="C195" s="30">
        <v>0.00994843</v>
      </c>
      <c r="D195" s="32"/>
      <c r="E195" s="34"/>
      <c r="I195" s="61"/>
      <c r="J195" s="61"/>
      <c r="K195" s="61"/>
    </row>
    <row r="196" spans="2:11" ht="12.75" customHeight="1">
      <c r="B196" s="63">
        <v>44024</v>
      </c>
      <c r="C196" s="30">
        <v>0.00994843</v>
      </c>
      <c r="D196" s="32"/>
      <c r="E196" s="34"/>
      <c r="I196" s="61"/>
      <c r="J196" s="61"/>
      <c r="K196" s="61"/>
    </row>
    <row r="197" spans="2:11" ht="12.75" customHeight="1">
      <c r="B197" s="63">
        <v>44025</v>
      </c>
      <c r="C197" s="30">
        <v>0.00994843</v>
      </c>
      <c r="D197" s="32"/>
      <c r="E197" s="34"/>
      <c r="I197" s="61"/>
      <c r="J197" s="61"/>
      <c r="K197" s="61"/>
    </row>
    <row r="198" spans="2:11" ht="12.75" customHeight="1">
      <c r="B198" s="63">
        <v>44026</v>
      </c>
      <c r="C198" s="30">
        <v>0.00994842</v>
      </c>
      <c r="D198" s="32"/>
      <c r="E198" s="34"/>
      <c r="I198" s="61"/>
      <c r="J198" s="61"/>
      <c r="K198" s="61"/>
    </row>
    <row r="199" spans="2:11" ht="12.75" customHeight="1">
      <c r="B199" s="63">
        <v>44027</v>
      </c>
      <c r="C199" s="30">
        <v>0.00994841</v>
      </c>
      <c r="D199" s="32"/>
      <c r="E199" s="34"/>
      <c r="I199" s="61"/>
      <c r="J199" s="61"/>
      <c r="K199" s="61"/>
    </row>
    <row r="200" spans="2:11" ht="12.75" customHeight="1">
      <c r="B200" s="63">
        <v>44028</v>
      </c>
      <c r="C200" s="30">
        <v>0.00994841</v>
      </c>
      <c r="D200" s="32"/>
      <c r="E200" s="34"/>
      <c r="I200" s="61"/>
      <c r="J200" s="61"/>
      <c r="K200" s="61"/>
    </row>
    <row r="201" spans="2:11" ht="12.75" customHeight="1">
      <c r="B201" s="63">
        <v>44029</v>
      </c>
      <c r="C201" s="30">
        <v>0.00994841</v>
      </c>
      <c r="D201" s="32"/>
      <c r="E201" s="34"/>
      <c r="I201" s="61"/>
      <c r="J201" s="61"/>
      <c r="K201" s="61"/>
    </row>
    <row r="202" spans="2:11" ht="12.75" customHeight="1">
      <c r="B202" s="63">
        <v>44030</v>
      </c>
      <c r="C202" s="30">
        <v>0.00994841</v>
      </c>
      <c r="D202" s="32"/>
      <c r="E202" s="34"/>
      <c r="I202" s="61"/>
      <c r="J202" s="61"/>
      <c r="K202" s="61"/>
    </row>
    <row r="203" spans="2:11" ht="12.75" customHeight="1">
      <c r="B203" s="63">
        <v>44031</v>
      </c>
      <c r="C203" s="30">
        <v>0.00994841</v>
      </c>
      <c r="D203" s="32"/>
      <c r="E203" s="34"/>
      <c r="I203" s="61"/>
      <c r="J203" s="61"/>
      <c r="K203" s="61"/>
    </row>
    <row r="204" spans="2:11" ht="12.75" customHeight="1">
      <c r="B204" s="63">
        <v>44032</v>
      </c>
      <c r="C204" s="30">
        <v>0.00994841</v>
      </c>
      <c r="D204" s="32"/>
      <c r="E204" s="34"/>
      <c r="I204" s="61"/>
      <c r="J204" s="61"/>
      <c r="K204" s="61"/>
    </row>
    <row r="205" spans="2:11" ht="12.75" customHeight="1">
      <c r="B205" s="63">
        <v>44033</v>
      </c>
      <c r="C205" s="30">
        <v>0.00994841</v>
      </c>
      <c r="D205" s="32"/>
      <c r="E205" s="34"/>
      <c r="I205" s="61"/>
      <c r="J205" s="61"/>
      <c r="K205" s="61"/>
    </row>
    <row r="206" spans="2:11" ht="12.75" customHeight="1">
      <c r="B206" s="63">
        <v>44034</v>
      </c>
      <c r="C206" s="30">
        <v>0.00994841</v>
      </c>
      <c r="D206" s="32"/>
      <c r="E206" s="34"/>
      <c r="I206" s="61"/>
      <c r="J206" s="61"/>
      <c r="K206" s="61"/>
    </row>
    <row r="207" spans="2:11" ht="12.75" customHeight="1">
      <c r="B207" s="63">
        <v>44035</v>
      </c>
      <c r="C207" s="30">
        <v>0.00994841</v>
      </c>
      <c r="D207" s="32"/>
      <c r="E207" s="34"/>
      <c r="I207" s="61"/>
      <c r="J207" s="61"/>
      <c r="K207" s="61"/>
    </row>
    <row r="208" spans="2:11" ht="12.75" customHeight="1">
      <c r="B208" s="63">
        <v>44036</v>
      </c>
      <c r="C208" s="30">
        <v>0.00994841</v>
      </c>
      <c r="D208" s="32"/>
      <c r="E208" s="34"/>
      <c r="I208" s="61"/>
      <c r="J208" s="61"/>
      <c r="K208" s="61"/>
    </row>
    <row r="209" spans="2:11" ht="12.75" customHeight="1">
      <c r="B209" s="63">
        <v>44037</v>
      </c>
      <c r="C209" s="30">
        <v>0.00994841</v>
      </c>
      <c r="D209" s="32"/>
      <c r="E209" s="34"/>
      <c r="I209" s="61"/>
      <c r="J209" s="61"/>
      <c r="K209" s="61"/>
    </row>
    <row r="210" spans="2:11" ht="12.75" customHeight="1">
      <c r="B210" s="63">
        <v>44038</v>
      </c>
      <c r="C210" s="30">
        <v>0.00994841</v>
      </c>
      <c r="D210" s="32"/>
      <c r="E210" s="34"/>
      <c r="I210" s="61"/>
      <c r="J210" s="61"/>
      <c r="K210" s="61"/>
    </row>
    <row r="211" spans="2:11" ht="12.75" customHeight="1">
      <c r="B211" s="63">
        <v>44039</v>
      </c>
      <c r="C211" s="30">
        <v>0.00994838</v>
      </c>
      <c r="D211" s="32"/>
      <c r="E211" s="34"/>
      <c r="I211" s="61"/>
      <c r="J211" s="61"/>
      <c r="K211" s="61"/>
    </row>
    <row r="212" spans="2:11" ht="12.75" customHeight="1">
      <c r="B212" s="63">
        <v>44040</v>
      </c>
      <c r="C212" s="30">
        <v>0.00994838</v>
      </c>
      <c r="D212" s="32"/>
      <c r="E212" s="34"/>
      <c r="I212" s="61"/>
      <c r="J212" s="61"/>
      <c r="K212" s="61"/>
    </row>
    <row r="213" spans="2:11" ht="12.75" customHeight="1">
      <c r="B213" s="63">
        <v>44041</v>
      </c>
      <c r="C213" s="30">
        <v>0.00994838</v>
      </c>
      <c r="D213" s="32"/>
      <c r="E213" s="34"/>
      <c r="F213" s="24"/>
      <c r="I213" s="61"/>
      <c r="J213" s="61"/>
      <c r="K213" s="61"/>
    </row>
    <row r="214" spans="2:11" ht="12.75" customHeight="1">
      <c r="B214" s="63">
        <v>44042</v>
      </c>
      <c r="C214" s="30">
        <v>0.00994838</v>
      </c>
      <c r="D214" s="32"/>
      <c r="E214" s="34"/>
      <c r="I214" s="61"/>
      <c r="J214" s="61"/>
      <c r="K214" s="61"/>
    </row>
    <row r="215" spans="2:11" ht="12.75" customHeight="1">
      <c r="B215" s="63">
        <v>44043</v>
      </c>
      <c r="C215" s="30">
        <v>0.00994835</v>
      </c>
      <c r="D215" s="32"/>
      <c r="E215" s="34"/>
      <c r="I215" s="61"/>
      <c r="J215" s="61"/>
      <c r="K215" s="61"/>
    </row>
    <row r="216" spans="2:11" ht="12.75" customHeight="1">
      <c r="B216" s="63">
        <v>44044</v>
      </c>
      <c r="C216" s="30">
        <v>0.00994835</v>
      </c>
      <c r="D216" s="32"/>
      <c r="E216" s="34"/>
      <c r="I216" s="61"/>
      <c r="J216" s="61"/>
      <c r="K216" s="61"/>
    </row>
    <row r="217" spans="2:11" ht="12.75" customHeight="1">
      <c r="B217" s="63">
        <v>44045</v>
      </c>
      <c r="C217" s="30">
        <v>0.00994835</v>
      </c>
      <c r="D217" s="32"/>
      <c r="E217" s="35"/>
      <c r="I217" s="61"/>
      <c r="J217" s="61"/>
      <c r="K217" s="61"/>
    </row>
    <row r="218" spans="2:11" ht="12.75" customHeight="1">
      <c r="B218" s="63">
        <v>44046</v>
      </c>
      <c r="C218" s="30">
        <v>0.00994835</v>
      </c>
      <c r="D218" s="32"/>
      <c r="E218" s="34"/>
      <c r="I218" s="61"/>
      <c r="J218" s="61"/>
      <c r="K218" s="61"/>
    </row>
    <row r="219" spans="2:11" ht="12.75" customHeight="1">
      <c r="B219" s="63">
        <v>44047</v>
      </c>
      <c r="C219" s="30">
        <v>0.00994835</v>
      </c>
      <c r="D219" s="32"/>
      <c r="E219" s="34"/>
      <c r="I219" s="61"/>
      <c r="J219" s="61"/>
      <c r="K219" s="61"/>
    </row>
    <row r="220" spans="2:11" ht="12.75" customHeight="1">
      <c r="B220" s="63">
        <v>44048</v>
      </c>
      <c r="C220" s="30">
        <v>0.00994835</v>
      </c>
      <c r="D220" s="32"/>
      <c r="E220" s="34"/>
      <c r="I220" s="61"/>
      <c r="J220" s="61"/>
      <c r="K220" s="61"/>
    </row>
    <row r="221" spans="2:11" ht="12.75" customHeight="1">
      <c r="B221" s="63">
        <v>44049</v>
      </c>
      <c r="C221" s="30">
        <v>0.00994711</v>
      </c>
      <c r="D221" s="32">
        <v>1.23E-06</v>
      </c>
      <c r="E221" s="34">
        <v>0.00252718</v>
      </c>
      <c r="I221" s="61"/>
      <c r="J221" s="61"/>
      <c r="K221" s="61"/>
    </row>
    <row r="222" spans="2:11" ht="12.75" customHeight="1">
      <c r="B222" s="63">
        <v>44050</v>
      </c>
      <c r="C222" s="30">
        <v>0.0099471</v>
      </c>
      <c r="D222" s="32"/>
      <c r="E222" s="34"/>
      <c r="I222" s="61"/>
      <c r="J222" s="61"/>
      <c r="K222" s="61"/>
    </row>
    <row r="223" spans="2:11" ht="12.75" customHeight="1">
      <c r="B223" s="63">
        <v>44051</v>
      </c>
      <c r="C223" s="30">
        <v>0.0099471</v>
      </c>
      <c r="D223" s="32"/>
      <c r="E223" s="34"/>
      <c r="I223" s="61"/>
      <c r="J223" s="61"/>
      <c r="K223" s="61"/>
    </row>
    <row r="224" spans="2:11" ht="12.75" customHeight="1">
      <c r="B224" s="63">
        <v>44052</v>
      </c>
      <c r="C224" s="30">
        <v>0.0099471</v>
      </c>
      <c r="D224" s="32"/>
      <c r="E224" s="34"/>
      <c r="I224" s="61"/>
      <c r="J224" s="61"/>
      <c r="K224" s="61"/>
    </row>
    <row r="225" spans="2:11" ht="12.75" customHeight="1">
      <c r="B225" s="63">
        <v>44053</v>
      </c>
      <c r="C225" s="30">
        <v>0.0099471</v>
      </c>
      <c r="D225" s="32"/>
      <c r="E225" s="34"/>
      <c r="I225" s="61"/>
      <c r="J225" s="61"/>
      <c r="K225" s="61"/>
    </row>
    <row r="226" spans="2:11" ht="12.75" customHeight="1">
      <c r="B226" s="63">
        <v>44054</v>
      </c>
      <c r="C226" s="30">
        <v>0.0099471</v>
      </c>
      <c r="D226" s="32"/>
      <c r="E226" s="34"/>
      <c r="I226" s="61"/>
      <c r="J226" s="61"/>
      <c r="K226" s="61"/>
    </row>
    <row r="227" spans="2:11" ht="12.75" customHeight="1">
      <c r="B227" s="63">
        <v>44055</v>
      </c>
      <c r="C227" s="30">
        <v>0.0099471</v>
      </c>
      <c r="D227" s="32"/>
      <c r="E227" s="34"/>
      <c r="I227" s="61"/>
      <c r="J227" s="61"/>
      <c r="K227" s="61"/>
    </row>
    <row r="228" spans="2:11" ht="12.75" customHeight="1">
      <c r="B228" s="63">
        <v>44056</v>
      </c>
      <c r="C228" s="30">
        <v>0.0099471</v>
      </c>
      <c r="D228" s="32"/>
      <c r="E228" s="34"/>
      <c r="I228" s="61"/>
      <c r="J228" s="61"/>
      <c r="K228" s="61"/>
    </row>
    <row r="229" spans="2:11" ht="12.75" customHeight="1">
      <c r="B229" s="63">
        <v>44057</v>
      </c>
      <c r="C229" s="30">
        <v>0.0099471</v>
      </c>
      <c r="D229" s="32"/>
      <c r="E229" s="34"/>
      <c r="I229" s="61"/>
      <c r="J229" s="61"/>
      <c r="K229" s="61"/>
    </row>
    <row r="230" spans="2:11" ht="12.75" customHeight="1">
      <c r="B230" s="63">
        <v>44058</v>
      </c>
      <c r="C230" s="30">
        <v>0.0099471</v>
      </c>
      <c r="D230" s="32"/>
      <c r="E230" s="34"/>
      <c r="I230" s="61"/>
      <c r="J230" s="61"/>
      <c r="K230" s="61"/>
    </row>
    <row r="231" spans="2:11" ht="12.75" customHeight="1">
      <c r="B231" s="63">
        <v>44059</v>
      </c>
      <c r="C231" s="30">
        <v>0.0099471</v>
      </c>
      <c r="D231" s="32"/>
      <c r="E231" s="34"/>
      <c r="I231" s="61"/>
      <c r="J231" s="61"/>
      <c r="K231" s="61"/>
    </row>
    <row r="232" spans="2:11" ht="12.75" customHeight="1">
      <c r="B232" s="63">
        <v>44060</v>
      </c>
      <c r="C232" s="30">
        <v>0.0099471</v>
      </c>
      <c r="D232" s="32"/>
      <c r="E232" s="34"/>
      <c r="I232" s="61"/>
      <c r="J232" s="61"/>
      <c r="K232" s="61"/>
    </row>
    <row r="233" spans="2:11" ht="12.75" customHeight="1">
      <c r="B233" s="63">
        <v>44061</v>
      </c>
      <c r="C233" s="30">
        <v>0.0099471</v>
      </c>
      <c r="D233" s="32"/>
      <c r="E233" s="34"/>
      <c r="I233" s="61"/>
      <c r="J233" s="61"/>
      <c r="K233" s="61"/>
    </row>
    <row r="234" spans="2:11" ht="12.75" customHeight="1">
      <c r="B234" s="63">
        <v>44062</v>
      </c>
      <c r="C234" s="30">
        <v>0.0099471</v>
      </c>
      <c r="D234" s="32"/>
      <c r="E234" s="34"/>
      <c r="I234" s="61"/>
      <c r="J234" s="61"/>
      <c r="K234" s="61"/>
    </row>
    <row r="235" spans="2:11" ht="12.75" customHeight="1">
      <c r="B235" s="63">
        <v>44063</v>
      </c>
      <c r="C235" s="30">
        <v>0.0099471</v>
      </c>
      <c r="D235" s="32"/>
      <c r="E235" s="34"/>
      <c r="I235" s="61"/>
      <c r="J235" s="61"/>
      <c r="K235" s="61"/>
    </row>
    <row r="236" spans="2:11" ht="12.75" customHeight="1">
      <c r="B236" s="63">
        <v>44064</v>
      </c>
      <c r="C236" s="30">
        <v>0.00994709</v>
      </c>
      <c r="D236" s="32"/>
      <c r="E236" s="34"/>
      <c r="I236" s="61"/>
      <c r="J236" s="61"/>
      <c r="K236" s="61"/>
    </row>
    <row r="237" spans="2:11" ht="12.75" customHeight="1">
      <c r="B237" s="63">
        <v>44065</v>
      </c>
      <c r="C237" s="30">
        <v>0.00994709</v>
      </c>
      <c r="D237" s="32"/>
      <c r="E237" s="34"/>
      <c r="I237" s="61"/>
      <c r="J237" s="61"/>
      <c r="K237" s="61"/>
    </row>
    <row r="238" spans="2:11" ht="12.75" customHeight="1">
      <c r="B238" s="63">
        <v>44066</v>
      </c>
      <c r="C238" s="30">
        <v>0.00994709</v>
      </c>
      <c r="D238" s="32"/>
      <c r="E238" s="34"/>
      <c r="I238" s="61"/>
      <c r="J238" s="61"/>
      <c r="K238" s="61"/>
    </row>
    <row r="239" spans="2:11" ht="12.75" customHeight="1">
      <c r="B239" s="63">
        <v>44067</v>
      </c>
      <c r="C239" s="30">
        <v>0.00994709</v>
      </c>
      <c r="D239" s="32"/>
      <c r="E239" s="34"/>
      <c r="I239" s="61"/>
      <c r="J239" s="61"/>
      <c r="K239" s="61"/>
    </row>
    <row r="240" spans="2:11" ht="12.75" customHeight="1">
      <c r="B240" s="63">
        <v>44068</v>
      </c>
      <c r="C240" s="30">
        <v>0.00994709</v>
      </c>
      <c r="D240" s="32"/>
      <c r="E240" s="34"/>
      <c r="I240" s="61"/>
      <c r="J240" s="61"/>
      <c r="K240" s="61"/>
    </row>
    <row r="241" spans="2:11" ht="12.75" customHeight="1">
      <c r="B241" s="63">
        <v>44069</v>
      </c>
      <c r="C241" s="30">
        <v>0.00994708</v>
      </c>
      <c r="D241" s="32"/>
      <c r="E241" s="34"/>
      <c r="I241" s="61"/>
      <c r="J241" s="61"/>
      <c r="K241" s="61"/>
    </row>
    <row r="242" spans="2:11" ht="12.75" customHeight="1">
      <c r="B242" s="63">
        <v>44070</v>
      </c>
      <c r="C242" s="30">
        <v>0.00994708</v>
      </c>
      <c r="D242" s="32"/>
      <c r="E242" s="34"/>
      <c r="I242" s="61"/>
      <c r="J242" s="61"/>
      <c r="K242" s="61"/>
    </row>
    <row r="243" spans="2:11" ht="12.75" customHeight="1">
      <c r="B243" s="63">
        <v>44071</v>
      </c>
      <c r="C243" s="30">
        <v>0.00994708</v>
      </c>
      <c r="D243" s="32"/>
      <c r="E243" s="34"/>
      <c r="I243" s="61"/>
      <c r="J243" s="61"/>
      <c r="K243" s="61"/>
    </row>
    <row r="244" spans="2:11" ht="12.75" customHeight="1">
      <c r="B244" s="63">
        <v>44072</v>
      </c>
      <c r="C244" s="30">
        <v>0.00994708</v>
      </c>
      <c r="D244" s="32"/>
      <c r="E244" s="34"/>
      <c r="F244" s="24"/>
      <c r="I244" s="61"/>
      <c r="J244" s="61"/>
      <c r="K244" s="61"/>
    </row>
    <row r="245" spans="2:11" ht="12.75" customHeight="1">
      <c r="B245" s="63">
        <v>44073</v>
      </c>
      <c r="C245" s="30">
        <v>0.00994708</v>
      </c>
      <c r="D245" s="32"/>
      <c r="E245" s="34"/>
      <c r="I245" s="61"/>
      <c r="J245" s="61"/>
      <c r="K245" s="61"/>
    </row>
    <row r="246" spans="2:11" ht="12.75" customHeight="1">
      <c r="B246" s="63">
        <v>44074</v>
      </c>
      <c r="C246" s="30">
        <v>0.00994708</v>
      </c>
      <c r="D246" s="32"/>
      <c r="E246" s="34"/>
      <c r="I246" s="61"/>
      <c r="J246" s="61"/>
      <c r="K246" s="61"/>
    </row>
    <row r="247" spans="2:11" ht="12.75" customHeight="1">
      <c r="B247" s="63">
        <v>44075</v>
      </c>
      <c r="C247" s="30">
        <v>0.00994708</v>
      </c>
      <c r="D247" s="32"/>
      <c r="E247" s="35"/>
      <c r="I247" s="61"/>
      <c r="J247" s="61"/>
      <c r="K247" s="61"/>
    </row>
    <row r="248" spans="2:11" ht="12.75" customHeight="1">
      <c r="B248" s="63">
        <v>44076</v>
      </c>
      <c r="C248" s="30">
        <v>0.00994708</v>
      </c>
      <c r="D248" s="32"/>
      <c r="E248" s="34"/>
      <c r="I248" s="61"/>
      <c r="J248" s="61"/>
      <c r="K248" s="61"/>
    </row>
    <row r="249" spans="2:11" ht="12.75" customHeight="1">
      <c r="B249" s="63">
        <v>44077</v>
      </c>
      <c r="C249" s="30">
        <v>0.00994708</v>
      </c>
      <c r="D249" s="32"/>
      <c r="E249" s="34"/>
      <c r="I249" s="61"/>
      <c r="J249" s="61"/>
      <c r="K249" s="61"/>
    </row>
    <row r="250" spans="2:11" ht="12.75" customHeight="1">
      <c r="B250" s="63">
        <v>44078</v>
      </c>
      <c r="C250" s="30">
        <v>0.00994562</v>
      </c>
      <c r="D250" s="32">
        <v>1.47E-06</v>
      </c>
      <c r="E250" s="34">
        <v>0.00284708</v>
      </c>
      <c r="I250" s="61"/>
      <c r="J250" s="61"/>
      <c r="K250" s="61"/>
    </row>
    <row r="251" spans="2:11" ht="12.75" customHeight="1">
      <c r="B251" s="63">
        <v>44079</v>
      </c>
      <c r="C251" s="30">
        <v>0.00994562</v>
      </c>
      <c r="D251" s="32"/>
      <c r="E251" s="34"/>
      <c r="I251" s="61"/>
      <c r="J251" s="61"/>
      <c r="K251" s="61"/>
    </row>
    <row r="252" spans="2:11" ht="12.75" customHeight="1">
      <c r="B252" s="63">
        <v>44080</v>
      </c>
      <c r="C252" s="30">
        <v>0.00994562</v>
      </c>
      <c r="D252" s="32"/>
      <c r="E252" s="34"/>
      <c r="I252" s="61"/>
      <c r="J252" s="61"/>
      <c r="K252" s="61"/>
    </row>
    <row r="253" spans="2:11" ht="12.75" customHeight="1">
      <c r="B253" s="63">
        <v>44081</v>
      </c>
      <c r="C253" s="30">
        <v>0.00994562</v>
      </c>
      <c r="D253" s="32"/>
      <c r="E253" s="34"/>
      <c r="I253" s="61"/>
      <c r="J253" s="61"/>
      <c r="K253" s="61"/>
    </row>
    <row r="254" spans="2:11" ht="12.75" customHeight="1">
      <c r="B254" s="63">
        <v>44082</v>
      </c>
      <c r="C254" s="30">
        <v>0.00994562</v>
      </c>
      <c r="D254" s="32"/>
      <c r="E254" s="34"/>
      <c r="I254" s="61"/>
      <c r="J254" s="61"/>
      <c r="K254" s="61"/>
    </row>
    <row r="255" spans="2:11" ht="12.75" customHeight="1">
      <c r="B255" s="63">
        <v>44083</v>
      </c>
      <c r="C255" s="30">
        <v>0.00994562</v>
      </c>
      <c r="D255" s="32"/>
      <c r="E255" s="34"/>
      <c r="I255" s="61"/>
      <c r="J255" s="61"/>
      <c r="K255" s="61"/>
    </row>
    <row r="256" spans="2:11" ht="12.75" customHeight="1">
      <c r="B256" s="63">
        <v>44084</v>
      </c>
      <c r="C256" s="30">
        <v>0.00994562</v>
      </c>
      <c r="D256" s="32"/>
      <c r="E256" s="34"/>
      <c r="I256" s="61"/>
      <c r="J256" s="61"/>
      <c r="K256" s="61"/>
    </row>
    <row r="257" spans="2:11" ht="12.75" customHeight="1">
      <c r="B257" s="63">
        <v>44085</v>
      </c>
      <c r="C257" s="32">
        <v>0.00994562</v>
      </c>
      <c r="D257" s="32"/>
      <c r="E257" s="36"/>
      <c r="I257" s="61"/>
      <c r="J257" s="61"/>
      <c r="K257" s="61"/>
    </row>
    <row r="258" spans="2:11" ht="12.75" customHeight="1">
      <c r="B258" s="63">
        <v>44086</v>
      </c>
      <c r="C258" s="32">
        <v>0.00994562</v>
      </c>
      <c r="D258" s="37"/>
      <c r="E258" s="34"/>
      <c r="I258" s="61"/>
      <c r="J258" s="61"/>
      <c r="K258" s="61"/>
    </row>
    <row r="259" spans="2:11" ht="12.75" customHeight="1">
      <c r="B259" s="63">
        <v>44087</v>
      </c>
      <c r="C259" s="32">
        <v>0.00994562</v>
      </c>
      <c r="D259" s="37"/>
      <c r="E259" s="34"/>
      <c r="I259" s="61"/>
      <c r="J259" s="61"/>
      <c r="K259" s="61"/>
    </row>
    <row r="260" spans="2:11" ht="12.75" customHeight="1">
      <c r="B260" s="63">
        <v>44088</v>
      </c>
      <c r="C260" s="32">
        <v>0.00994562</v>
      </c>
      <c r="D260" s="37"/>
      <c r="E260" s="34"/>
      <c r="I260" s="61"/>
      <c r="J260" s="61"/>
      <c r="K260" s="61"/>
    </row>
    <row r="261" spans="2:11" ht="12.75" customHeight="1">
      <c r="B261" s="63">
        <v>44089</v>
      </c>
      <c r="C261" s="32">
        <v>0.00994562</v>
      </c>
      <c r="D261" s="37"/>
      <c r="E261" s="34"/>
      <c r="I261" s="61"/>
      <c r="J261" s="61"/>
      <c r="K261" s="61"/>
    </row>
    <row r="262" spans="2:11" ht="12.75" customHeight="1">
      <c r="B262" s="63">
        <v>44090</v>
      </c>
      <c r="C262" s="32">
        <v>0.00994562</v>
      </c>
      <c r="D262" s="37"/>
      <c r="E262" s="34"/>
      <c r="I262" s="61"/>
      <c r="J262" s="61"/>
      <c r="K262" s="61"/>
    </row>
    <row r="263" spans="2:11" ht="12.75" customHeight="1">
      <c r="B263" s="63">
        <v>44091</v>
      </c>
      <c r="C263" s="32">
        <v>0.00994562</v>
      </c>
      <c r="D263" s="37"/>
      <c r="E263" s="32"/>
      <c r="I263" s="61"/>
      <c r="J263" s="61"/>
      <c r="K263" s="61"/>
    </row>
    <row r="264" spans="2:11" ht="12.75" customHeight="1">
      <c r="B264" s="63">
        <v>44092</v>
      </c>
      <c r="C264" s="32">
        <v>0.00994562</v>
      </c>
      <c r="D264" s="37"/>
      <c r="E264" s="32"/>
      <c r="I264" s="61"/>
      <c r="J264" s="61"/>
      <c r="K264" s="61"/>
    </row>
    <row r="265" spans="2:11" ht="12.75" customHeight="1">
      <c r="B265" s="63">
        <v>44093</v>
      </c>
      <c r="C265" s="32">
        <v>0.00994562</v>
      </c>
      <c r="D265" s="37"/>
      <c r="E265" s="32"/>
      <c r="I265" s="61"/>
      <c r="J265" s="61"/>
      <c r="K265" s="61"/>
    </row>
    <row r="266" spans="2:11" ht="12.75" customHeight="1">
      <c r="B266" s="63">
        <v>44094</v>
      </c>
      <c r="C266" s="32">
        <v>0.00994562</v>
      </c>
      <c r="D266" s="37"/>
      <c r="E266" s="32"/>
      <c r="I266" s="61"/>
      <c r="J266" s="61"/>
      <c r="K266" s="61"/>
    </row>
    <row r="267" spans="2:11" ht="12.75" customHeight="1">
      <c r="B267" s="63">
        <v>44095</v>
      </c>
      <c r="C267" s="32">
        <v>0.00994562</v>
      </c>
      <c r="D267" s="37"/>
      <c r="E267" s="32"/>
      <c r="I267" s="61"/>
      <c r="J267" s="61"/>
      <c r="K267" s="61"/>
    </row>
    <row r="268" spans="2:11" ht="12.75" customHeight="1">
      <c r="B268" s="63">
        <v>44096</v>
      </c>
      <c r="C268" s="32">
        <v>0.00994562</v>
      </c>
      <c r="D268" s="37"/>
      <c r="E268" s="32"/>
      <c r="I268" s="61"/>
      <c r="J268" s="61"/>
      <c r="K268" s="61"/>
    </row>
    <row r="269" spans="2:11" ht="12.75" customHeight="1">
      <c r="B269" s="63">
        <v>44097</v>
      </c>
      <c r="C269" s="32">
        <v>0.00994562</v>
      </c>
      <c r="D269" s="37"/>
      <c r="E269" s="32"/>
      <c r="I269" s="61"/>
      <c r="J269" s="61"/>
      <c r="K269" s="61"/>
    </row>
    <row r="270" spans="2:11" ht="12.75" customHeight="1">
      <c r="B270" s="63">
        <v>44098</v>
      </c>
      <c r="C270" s="32">
        <v>0.00994562</v>
      </c>
      <c r="D270" s="37"/>
      <c r="E270" s="32"/>
      <c r="I270" s="61"/>
      <c r="J270" s="61"/>
      <c r="K270" s="61"/>
    </row>
    <row r="271" spans="2:11" ht="12.75" customHeight="1">
      <c r="B271" s="63">
        <v>44099</v>
      </c>
      <c r="C271" s="32">
        <v>0.00994562</v>
      </c>
      <c r="D271" s="37"/>
      <c r="E271" s="32"/>
      <c r="I271" s="61"/>
      <c r="J271" s="61"/>
      <c r="K271" s="61"/>
    </row>
    <row r="272" spans="2:11" ht="12.75" customHeight="1">
      <c r="B272" s="63">
        <v>44100</v>
      </c>
      <c r="C272" s="32">
        <v>0.00994562</v>
      </c>
      <c r="D272" s="37"/>
      <c r="E272" s="32"/>
      <c r="I272" s="61"/>
      <c r="J272" s="61"/>
      <c r="K272" s="61"/>
    </row>
    <row r="273" spans="2:11" ht="12.75" customHeight="1">
      <c r="B273" s="63">
        <v>44101</v>
      </c>
      <c r="C273" s="32">
        <v>0.00994562</v>
      </c>
      <c r="D273" s="37"/>
      <c r="E273" s="32"/>
      <c r="I273" s="61"/>
      <c r="J273" s="61"/>
      <c r="K273" s="61"/>
    </row>
    <row r="274" spans="2:11" ht="12.75" customHeight="1">
      <c r="B274" s="63">
        <v>44102</v>
      </c>
      <c r="C274" s="32">
        <v>0.00994562</v>
      </c>
      <c r="D274" s="37"/>
      <c r="E274" s="32"/>
      <c r="F274" s="24"/>
      <c r="I274" s="61"/>
      <c r="J274" s="61"/>
      <c r="K274" s="61"/>
    </row>
    <row r="275" spans="2:11" ht="12.75" customHeight="1">
      <c r="B275" s="63">
        <v>44103</v>
      </c>
      <c r="C275" s="32">
        <v>0.00994562</v>
      </c>
      <c r="D275" s="37"/>
      <c r="E275" s="32"/>
      <c r="I275" s="61"/>
      <c r="J275" s="61"/>
      <c r="K275" s="61"/>
    </row>
    <row r="276" spans="2:11" ht="12.75" customHeight="1">
      <c r="B276" s="63">
        <v>44104</v>
      </c>
      <c r="C276" s="32">
        <v>0.00994562</v>
      </c>
      <c r="D276" s="37"/>
      <c r="E276" s="32"/>
      <c r="I276" s="61"/>
      <c r="J276" s="61"/>
      <c r="K276" s="61"/>
    </row>
    <row r="277" spans="2:11" ht="12.75" customHeight="1">
      <c r="B277" s="63">
        <v>44105</v>
      </c>
      <c r="C277" s="32">
        <v>0.00994562</v>
      </c>
      <c r="D277" s="37"/>
      <c r="E277" s="32"/>
      <c r="I277" s="61"/>
      <c r="J277" s="61"/>
      <c r="K277" s="61"/>
    </row>
    <row r="278" spans="2:11" ht="12.75" customHeight="1">
      <c r="B278" s="63">
        <v>44106</v>
      </c>
      <c r="C278" s="32">
        <v>0.00994562</v>
      </c>
      <c r="D278" s="32"/>
      <c r="E278" s="33"/>
      <c r="I278" s="61"/>
      <c r="J278" s="61"/>
      <c r="K278" s="61"/>
    </row>
    <row r="279" spans="2:11" ht="12.75" customHeight="1">
      <c r="B279" s="63">
        <v>44107</v>
      </c>
      <c r="C279" s="32">
        <v>0.00994562</v>
      </c>
      <c r="D279" s="37"/>
      <c r="E279" s="32"/>
      <c r="I279" s="61"/>
      <c r="J279" s="61"/>
      <c r="K279" s="61"/>
    </row>
    <row r="280" spans="2:11" ht="12.75" customHeight="1">
      <c r="B280" s="63">
        <v>44108</v>
      </c>
      <c r="C280" s="32">
        <v>0.00994562</v>
      </c>
      <c r="D280" s="37"/>
      <c r="E280" s="32"/>
      <c r="I280" s="61"/>
      <c r="J280" s="61"/>
      <c r="K280" s="61"/>
    </row>
    <row r="281" spans="2:11" ht="12.75" customHeight="1">
      <c r="B281" s="63">
        <v>44109</v>
      </c>
      <c r="C281" s="32">
        <v>0.00994562</v>
      </c>
      <c r="D281" s="37"/>
      <c r="E281" s="32"/>
      <c r="I281" s="61"/>
      <c r="J281" s="61"/>
      <c r="K281" s="61"/>
    </row>
    <row r="282" spans="2:11" ht="12.75" customHeight="1">
      <c r="B282" s="63">
        <v>44110</v>
      </c>
      <c r="C282" s="32">
        <v>0.00994418</v>
      </c>
      <c r="D282" s="37">
        <v>1.44E-06</v>
      </c>
      <c r="E282" s="32">
        <v>0.0027473</v>
      </c>
      <c r="I282" s="61"/>
      <c r="J282" s="61"/>
      <c r="K282" s="61"/>
    </row>
    <row r="283" spans="2:11" ht="12.75" customHeight="1">
      <c r="B283" s="63">
        <v>44111</v>
      </c>
      <c r="C283" s="32">
        <v>0.00994418</v>
      </c>
      <c r="D283" s="37"/>
      <c r="E283" s="32"/>
      <c r="I283" s="61"/>
      <c r="J283" s="61"/>
      <c r="K283" s="61"/>
    </row>
    <row r="284" spans="2:11" ht="12.75" customHeight="1">
      <c r="B284" s="63">
        <v>44112</v>
      </c>
      <c r="C284" s="32">
        <v>0.00994418</v>
      </c>
      <c r="D284" s="37"/>
      <c r="E284" s="32"/>
      <c r="I284" s="61"/>
      <c r="J284" s="61"/>
      <c r="K284" s="61"/>
    </row>
    <row r="285" spans="2:11" ht="12.75" customHeight="1">
      <c r="B285" s="63">
        <v>44113</v>
      </c>
      <c r="C285" s="32">
        <v>0.00994418</v>
      </c>
      <c r="D285" s="37"/>
      <c r="E285" s="32"/>
      <c r="I285" s="61"/>
      <c r="J285" s="61"/>
      <c r="K285" s="61"/>
    </row>
    <row r="286" spans="2:11" ht="12.75" customHeight="1">
      <c r="B286" s="63">
        <v>44114</v>
      </c>
      <c r="C286" s="32">
        <v>0.00994418</v>
      </c>
      <c r="D286" s="37"/>
      <c r="E286" s="32"/>
      <c r="I286" s="61"/>
      <c r="J286" s="61"/>
      <c r="K286" s="61"/>
    </row>
    <row r="287" spans="2:11" ht="12.75" customHeight="1">
      <c r="B287" s="63">
        <v>44115</v>
      </c>
      <c r="C287" s="32">
        <v>0.00994418</v>
      </c>
      <c r="D287" s="37"/>
      <c r="E287" s="32"/>
      <c r="I287" s="61"/>
      <c r="J287" s="61"/>
      <c r="K287" s="61"/>
    </row>
    <row r="288" spans="2:11" ht="12.75" customHeight="1">
      <c r="B288" s="63">
        <v>44116</v>
      </c>
      <c r="C288" s="32">
        <v>0.00994418</v>
      </c>
      <c r="D288" s="37"/>
      <c r="E288" s="32"/>
      <c r="I288" s="61"/>
      <c r="J288" s="61"/>
      <c r="K288" s="61"/>
    </row>
    <row r="289" spans="2:11" ht="12.75" customHeight="1">
      <c r="B289" s="63">
        <v>44117</v>
      </c>
      <c r="C289" s="32">
        <v>0.00994418</v>
      </c>
      <c r="D289" s="37"/>
      <c r="E289" s="32"/>
      <c r="I289" s="61"/>
      <c r="J289" s="61"/>
      <c r="K289" s="61"/>
    </row>
    <row r="290" spans="2:11" ht="12.75" customHeight="1">
      <c r="B290" s="63">
        <v>44118</v>
      </c>
      <c r="C290" s="32">
        <v>0.00994418</v>
      </c>
      <c r="D290" s="37"/>
      <c r="E290" s="32"/>
      <c r="I290" s="61"/>
      <c r="J290" s="61"/>
      <c r="K290" s="61"/>
    </row>
    <row r="291" spans="2:11" ht="12.75" customHeight="1">
      <c r="B291" s="63">
        <v>44119</v>
      </c>
      <c r="C291" s="32">
        <v>0.00994418</v>
      </c>
      <c r="D291" s="37"/>
      <c r="E291" s="32"/>
      <c r="I291" s="61"/>
      <c r="J291" s="61"/>
      <c r="K291" s="61"/>
    </row>
    <row r="292" spans="2:11" ht="12.75" customHeight="1">
      <c r="B292" s="63">
        <v>44120</v>
      </c>
      <c r="C292" s="32">
        <v>0.00994418</v>
      </c>
      <c r="D292" s="37"/>
      <c r="E292" s="32"/>
      <c r="I292" s="61"/>
      <c r="J292" s="61"/>
      <c r="K292" s="61"/>
    </row>
    <row r="293" spans="2:11" ht="12.75" customHeight="1">
      <c r="B293" s="63">
        <v>44121</v>
      </c>
      <c r="C293" s="32">
        <v>0.00994418</v>
      </c>
      <c r="D293" s="37"/>
      <c r="E293" s="32"/>
      <c r="I293" s="61"/>
      <c r="J293" s="61"/>
      <c r="K293" s="61"/>
    </row>
    <row r="294" spans="2:11" ht="12.75" customHeight="1">
      <c r="B294" s="63">
        <v>44122</v>
      </c>
      <c r="C294" s="32">
        <v>0.00994418</v>
      </c>
      <c r="D294" s="37"/>
      <c r="E294" s="32"/>
      <c r="I294" s="61"/>
      <c r="J294" s="61"/>
      <c r="K294" s="61"/>
    </row>
    <row r="295" spans="2:11" ht="12.75" customHeight="1">
      <c r="B295" s="63">
        <v>44123</v>
      </c>
      <c r="C295" s="32">
        <v>0.00994418</v>
      </c>
      <c r="D295" s="37"/>
      <c r="E295" s="32"/>
      <c r="I295" s="61"/>
      <c r="J295" s="61"/>
      <c r="K295" s="61"/>
    </row>
    <row r="296" spans="2:11" ht="12.75" customHeight="1">
      <c r="B296" s="63">
        <v>44124</v>
      </c>
      <c r="C296" s="32">
        <v>0.0099442</v>
      </c>
      <c r="D296" s="37"/>
      <c r="E296" s="32"/>
      <c r="I296" s="61"/>
      <c r="J296" s="61"/>
      <c r="K296" s="61"/>
    </row>
    <row r="297" spans="2:11" ht="12.75" customHeight="1">
      <c r="B297" s="63">
        <v>44125</v>
      </c>
      <c r="C297" s="32">
        <v>0.00994419</v>
      </c>
      <c r="D297" s="37"/>
      <c r="E297" s="32"/>
      <c r="I297" s="61"/>
      <c r="J297" s="61"/>
      <c r="K297" s="61"/>
    </row>
    <row r="298" spans="2:11" ht="12.75" customHeight="1">
      <c r="B298" s="63">
        <v>44126</v>
      </c>
      <c r="C298" s="32">
        <v>0.00994419</v>
      </c>
      <c r="D298" s="37"/>
      <c r="E298" s="32"/>
      <c r="I298" s="61"/>
      <c r="J298" s="61"/>
      <c r="K298" s="61"/>
    </row>
    <row r="299" spans="2:11" ht="12.75" customHeight="1">
      <c r="B299" s="63">
        <v>44127</v>
      </c>
      <c r="C299" s="32">
        <v>0.00994419</v>
      </c>
      <c r="D299" s="37"/>
      <c r="E299" s="32"/>
      <c r="I299" s="61"/>
      <c r="J299" s="61"/>
      <c r="K299" s="61"/>
    </row>
    <row r="300" spans="2:11" ht="12.75" customHeight="1">
      <c r="B300" s="63">
        <v>44128</v>
      </c>
      <c r="C300" s="32">
        <v>0.00994419</v>
      </c>
      <c r="D300" s="37"/>
      <c r="E300" s="32"/>
      <c r="I300" s="61"/>
      <c r="J300" s="61"/>
      <c r="K300" s="61"/>
    </row>
    <row r="301" spans="2:11" ht="12.75" customHeight="1">
      <c r="B301" s="63">
        <v>44129</v>
      </c>
      <c r="C301" s="32">
        <v>0.00994419</v>
      </c>
      <c r="D301" s="37"/>
      <c r="E301" s="32"/>
      <c r="I301" s="61"/>
      <c r="J301" s="61"/>
      <c r="K301" s="61"/>
    </row>
    <row r="302" spans="2:11" ht="12.75" customHeight="1">
      <c r="B302" s="63">
        <v>44130</v>
      </c>
      <c r="C302" s="32">
        <v>0.00994419</v>
      </c>
      <c r="D302" s="37"/>
      <c r="E302" s="32"/>
      <c r="I302" s="61"/>
      <c r="J302" s="61"/>
      <c r="K302" s="61"/>
    </row>
    <row r="303" spans="2:11" ht="12.75" customHeight="1">
      <c r="B303" s="63">
        <v>44131</v>
      </c>
      <c r="C303" s="32">
        <v>0.00994419</v>
      </c>
      <c r="D303" s="37"/>
      <c r="E303" s="32"/>
      <c r="I303" s="61"/>
      <c r="J303" s="61"/>
      <c r="K303" s="61"/>
    </row>
    <row r="304" spans="2:11" ht="12.75" customHeight="1">
      <c r="B304" s="63">
        <v>44132</v>
      </c>
      <c r="C304" s="32">
        <v>0.00994419</v>
      </c>
      <c r="D304" s="37"/>
      <c r="E304" s="32"/>
      <c r="I304" s="61"/>
      <c r="J304" s="61"/>
      <c r="K304" s="61"/>
    </row>
    <row r="305" spans="2:11" ht="12.75" customHeight="1">
      <c r="B305" s="63">
        <v>44133</v>
      </c>
      <c r="C305" s="32">
        <v>0.00994419</v>
      </c>
      <c r="D305" s="37"/>
      <c r="E305" s="32"/>
      <c r="F305" s="24"/>
      <c r="I305" s="61"/>
      <c r="J305" s="61"/>
      <c r="K305" s="61"/>
    </row>
    <row r="306" spans="2:11" ht="12.75" customHeight="1">
      <c r="B306" s="63">
        <v>44134</v>
      </c>
      <c r="C306" s="32">
        <v>0.00994419</v>
      </c>
      <c r="D306" s="37"/>
      <c r="E306" s="32"/>
      <c r="I306" s="61"/>
      <c r="J306" s="61"/>
      <c r="K306" s="61"/>
    </row>
    <row r="307" spans="2:11" ht="12.75" customHeight="1">
      <c r="B307" s="63">
        <v>44135</v>
      </c>
      <c r="C307" s="32">
        <v>0.00994419</v>
      </c>
      <c r="D307" s="37"/>
      <c r="E307" s="32"/>
      <c r="I307" s="61"/>
      <c r="J307" s="61"/>
      <c r="K307" s="61"/>
    </row>
    <row r="308" spans="2:11" ht="12.75" customHeight="1">
      <c r="B308" s="63">
        <v>44136</v>
      </c>
      <c r="C308" s="32">
        <v>0.00994419</v>
      </c>
      <c r="D308" s="37"/>
      <c r="E308" s="32"/>
      <c r="I308" s="61"/>
      <c r="J308" s="61"/>
      <c r="K308" s="61"/>
    </row>
    <row r="309" spans="2:11" ht="12.75" customHeight="1">
      <c r="B309" s="63">
        <v>44137</v>
      </c>
      <c r="C309" s="32">
        <v>0.00994419</v>
      </c>
      <c r="D309" s="37"/>
      <c r="E309" s="32"/>
      <c r="I309" s="61"/>
      <c r="J309" s="61"/>
      <c r="K309" s="61"/>
    </row>
    <row r="310" spans="2:11" ht="12.75" customHeight="1">
      <c r="B310" s="63">
        <v>44138</v>
      </c>
      <c r="C310" s="32">
        <v>0.00994419</v>
      </c>
      <c r="D310" s="32"/>
      <c r="E310" s="33"/>
      <c r="I310" s="61"/>
      <c r="J310" s="61"/>
      <c r="K310" s="61"/>
    </row>
    <row r="311" spans="2:11" ht="12.75" customHeight="1">
      <c r="B311" s="63">
        <v>44139</v>
      </c>
      <c r="C311" s="32">
        <v>0.00994419</v>
      </c>
      <c r="D311" s="37"/>
      <c r="E311" s="32"/>
      <c r="I311" s="61"/>
      <c r="J311" s="61"/>
      <c r="K311" s="61"/>
    </row>
    <row r="312" spans="2:11" ht="12.75" customHeight="1">
      <c r="B312" s="63">
        <v>44140</v>
      </c>
      <c r="C312" s="32">
        <v>0.0099427</v>
      </c>
      <c r="D312" s="37">
        <v>1.49E-06</v>
      </c>
      <c r="E312" s="32">
        <v>0.0028276</v>
      </c>
      <c r="I312" s="61"/>
      <c r="J312" s="61"/>
      <c r="K312" s="61"/>
    </row>
    <row r="313" spans="2:11" ht="12.75" customHeight="1">
      <c r="B313" s="63">
        <v>44141</v>
      </c>
      <c r="C313" s="32">
        <v>0.0099427</v>
      </c>
      <c r="D313" s="37"/>
      <c r="E313" s="32"/>
      <c r="I313" s="61"/>
      <c r="J313" s="61"/>
      <c r="K313" s="61"/>
    </row>
    <row r="314" spans="2:11" ht="12.75" customHeight="1">
      <c r="B314" s="63">
        <v>44142</v>
      </c>
      <c r="C314" s="32">
        <v>0.0099427</v>
      </c>
      <c r="D314" s="37"/>
      <c r="E314" s="32"/>
      <c r="I314" s="61"/>
      <c r="J314" s="61"/>
      <c r="K314" s="61"/>
    </row>
    <row r="315" spans="2:11" ht="12.75" customHeight="1">
      <c r="B315" s="63">
        <v>44143</v>
      </c>
      <c r="C315" s="32">
        <v>0.0099427</v>
      </c>
      <c r="D315" s="37"/>
      <c r="E315" s="32"/>
      <c r="I315" s="61"/>
      <c r="J315" s="61"/>
      <c r="K315" s="61"/>
    </row>
    <row r="316" spans="2:11" ht="12.75" customHeight="1">
      <c r="B316" s="63">
        <v>44144</v>
      </c>
      <c r="C316" s="32">
        <v>0.0099427</v>
      </c>
      <c r="D316" s="37"/>
      <c r="E316" s="32"/>
      <c r="I316" s="61"/>
      <c r="J316" s="61"/>
      <c r="K316" s="61"/>
    </row>
    <row r="317" spans="2:11" ht="12.75" customHeight="1">
      <c r="B317" s="63">
        <v>44145</v>
      </c>
      <c r="C317" s="32">
        <v>0.0099427</v>
      </c>
      <c r="D317" s="37"/>
      <c r="E317" s="32"/>
      <c r="I317" s="61"/>
      <c r="J317" s="61"/>
      <c r="K317" s="61"/>
    </row>
    <row r="318" spans="2:11" ht="12.75" customHeight="1">
      <c r="B318" s="63">
        <v>44146</v>
      </c>
      <c r="C318" s="32">
        <v>0.0099427</v>
      </c>
      <c r="D318" s="37"/>
      <c r="E318" s="32"/>
      <c r="I318" s="61"/>
      <c r="J318" s="61"/>
      <c r="K318" s="61"/>
    </row>
    <row r="319" spans="2:11" ht="12.75" customHeight="1">
      <c r="B319" s="63">
        <v>44147</v>
      </c>
      <c r="C319" s="32">
        <v>0.0099427</v>
      </c>
      <c r="D319" s="37"/>
      <c r="E319" s="32"/>
      <c r="I319" s="61"/>
      <c r="J319" s="61"/>
      <c r="K319" s="61"/>
    </row>
    <row r="320" spans="2:11" ht="12.75" customHeight="1">
      <c r="B320" s="63">
        <v>44148</v>
      </c>
      <c r="C320" s="32">
        <v>0.0099427</v>
      </c>
      <c r="D320" s="37"/>
      <c r="E320" s="32"/>
      <c r="I320" s="61"/>
      <c r="J320" s="61"/>
      <c r="K320" s="61"/>
    </row>
    <row r="321" spans="2:11" ht="12.75" customHeight="1">
      <c r="B321" s="63">
        <v>44149</v>
      </c>
      <c r="C321" s="32">
        <v>0.0099427</v>
      </c>
      <c r="D321" s="37"/>
      <c r="E321" s="32"/>
      <c r="I321" s="61"/>
      <c r="J321" s="61"/>
      <c r="K321" s="61"/>
    </row>
    <row r="322" spans="2:11" ht="12.75" customHeight="1">
      <c r="B322" s="63">
        <v>44150</v>
      </c>
      <c r="C322" s="32">
        <v>0.0099427</v>
      </c>
      <c r="D322" s="37"/>
      <c r="E322" s="32"/>
      <c r="I322" s="61"/>
      <c r="J322" s="61"/>
      <c r="K322" s="61"/>
    </row>
    <row r="323" spans="2:11" ht="12.75" customHeight="1">
      <c r="B323" s="63">
        <v>44151</v>
      </c>
      <c r="C323" s="32">
        <v>0.00994276</v>
      </c>
      <c r="D323" s="37"/>
      <c r="E323" s="32"/>
      <c r="I323" s="61"/>
      <c r="J323" s="61"/>
      <c r="K323" s="61"/>
    </row>
    <row r="324" spans="2:11" ht="12.75" customHeight="1">
      <c r="B324" s="63">
        <v>44152</v>
      </c>
      <c r="C324" s="32">
        <v>0.00994276</v>
      </c>
      <c r="D324" s="37"/>
      <c r="E324" s="32"/>
      <c r="I324" s="61"/>
      <c r="J324" s="61"/>
      <c r="K324" s="61"/>
    </row>
    <row r="325" spans="2:11" ht="12.75" customHeight="1">
      <c r="B325" s="63">
        <v>44153</v>
      </c>
      <c r="C325" s="32">
        <v>0.00994276</v>
      </c>
      <c r="D325" s="37"/>
      <c r="E325" s="32"/>
      <c r="I325" s="61"/>
      <c r="J325" s="61"/>
      <c r="K325" s="61"/>
    </row>
    <row r="326" spans="2:11" ht="12.75" customHeight="1">
      <c r="B326" s="63">
        <v>44154</v>
      </c>
      <c r="C326" s="32">
        <v>0.00994276</v>
      </c>
      <c r="D326" s="37"/>
      <c r="E326" s="32"/>
      <c r="I326" s="61"/>
      <c r="J326" s="61"/>
      <c r="K326" s="61"/>
    </row>
    <row r="327" spans="2:11" ht="12.75" customHeight="1">
      <c r="B327" s="63">
        <v>44155</v>
      </c>
      <c r="C327" s="32">
        <v>0.00994276</v>
      </c>
      <c r="D327" s="37"/>
      <c r="E327" s="32"/>
      <c r="I327" s="61"/>
      <c r="J327" s="61"/>
      <c r="K327" s="61"/>
    </row>
    <row r="328" spans="2:11" ht="12.75" customHeight="1">
      <c r="B328" s="63">
        <v>44156</v>
      </c>
      <c r="C328" s="32">
        <v>0.00994276</v>
      </c>
      <c r="D328" s="37"/>
      <c r="E328" s="32"/>
      <c r="I328" s="61"/>
      <c r="J328" s="61"/>
      <c r="K328" s="61"/>
    </row>
    <row r="329" spans="2:11" ht="12.75" customHeight="1">
      <c r="B329" s="63">
        <v>44157</v>
      </c>
      <c r="C329" s="32">
        <v>0.00994276</v>
      </c>
      <c r="D329" s="37"/>
      <c r="E329" s="32"/>
      <c r="I329" s="61"/>
      <c r="J329" s="61"/>
      <c r="K329" s="61"/>
    </row>
    <row r="330" spans="2:11" ht="12.75" customHeight="1">
      <c r="B330" s="63">
        <v>44158</v>
      </c>
      <c r="C330" s="32">
        <v>0.00994276</v>
      </c>
      <c r="D330" s="37"/>
      <c r="E330" s="32"/>
      <c r="I330" s="61"/>
      <c r="J330" s="61"/>
      <c r="K330" s="61"/>
    </row>
    <row r="331" spans="2:11" ht="12.75" customHeight="1">
      <c r="B331" s="63">
        <v>44159</v>
      </c>
      <c r="C331" s="32">
        <v>0.00994276</v>
      </c>
      <c r="D331" s="37"/>
      <c r="E331" s="32"/>
      <c r="I331" s="61"/>
      <c r="J331" s="61"/>
      <c r="K331" s="61"/>
    </row>
    <row r="332" spans="2:11" ht="12.75" customHeight="1">
      <c r="B332" s="63">
        <v>44160</v>
      </c>
      <c r="C332" s="32">
        <v>0.00994276</v>
      </c>
      <c r="D332" s="37"/>
      <c r="E332" s="32"/>
      <c r="I332" s="61"/>
      <c r="J332" s="61"/>
      <c r="K332" s="61"/>
    </row>
    <row r="333" spans="2:11" ht="12.75" customHeight="1">
      <c r="B333" s="63">
        <v>44161</v>
      </c>
      <c r="C333" s="32">
        <v>0.00994276</v>
      </c>
      <c r="D333" s="37"/>
      <c r="E333" s="32"/>
      <c r="I333" s="61"/>
      <c r="J333" s="61"/>
      <c r="K333" s="61"/>
    </row>
    <row r="334" spans="2:11" ht="12.75" customHeight="1">
      <c r="B334" s="63">
        <v>44162</v>
      </c>
      <c r="C334" s="32">
        <v>0.00994278</v>
      </c>
      <c r="D334" s="37"/>
      <c r="E334" s="32"/>
      <c r="I334" s="61"/>
      <c r="J334" s="61"/>
      <c r="K334" s="61"/>
    </row>
    <row r="335" spans="2:11" ht="12.75" customHeight="1">
      <c r="B335" s="63">
        <v>44163</v>
      </c>
      <c r="C335" s="32">
        <v>0.00994278</v>
      </c>
      <c r="D335" s="37"/>
      <c r="E335" s="32"/>
      <c r="F335" s="24"/>
      <c r="I335" s="61"/>
      <c r="J335" s="61"/>
      <c r="K335" s="61"/>
    </row>
    <row r="336" spans="2:11" ht="12.75" customHeight="1">
      <c r="B336" s="63">
        <v>44164</v>
      </c>
      <c r="C336" s="38">
        <v>0.00994278</v>
      </c>
      <c r="D336" s="37"/>
      <c r="E336" s="38"/>
      <c r="I336" s="61"/>
      <c r="J336" s="61"/>
      <c r="K336" s="61"/>
    </row>
    <row r="337" spans="2:11" ht="12.75" customHeight="1">
      <c r="B337" s="63">
        <v>44165</v>
      </c>
      <c r="C337" s="38">
        <v>0.00994278</v>
      </c>
      <c r="D337" s="37"/>
      <c r="E337" s="38"/>
      <c r="I337" s="61"/>
      <c r="J337" s="61"/>
      <c r="K337" s="61"/>
    </row>
    <row r="338" spans="2:11" ht="12.75" customHeight="1">
      <c r="B338" s="63">
        <v>44166</v>
      </c>
      <c r="C338" s="38">
        <v>0.00994283</v>
      </c>
      <c r="D338" s="37"/>
      <c r="E338" s="38"/>
      <c r="I338" s="61"/>
      <c r="J338" s="61"/>
      <c r="K338" s="61"/>
    </row>
    <row r="339" spans="2:11" ht="12.75" customHeight="1">
      <c r="B339" s="63">
        <v>44167</v>
      </c>
      <c r="C339" s="38">
        <v>0.00994283</v>
      </c>
      <c r="D339" s="37"/>
      <c r="E339" s="38"/>
      <c r="I339" s="61"/>
      <c r="J339" s="61"/>
      <c r="K339" s="61"/>
    </row>
    <row r="340" spans="2:11" ht="12.75" customHeight="1">
      <c r="B340" s="63">
        <v>44168</v>
      </c>
      <c r="C340" s="38">
        <v>0.00994283</v>
      </c>
      <c r="D340" s="37"/>
      <c r="E340" s="38"/>
      <c r="I340" s="61"/>
      <c r="J340" s="61"/>
      <c r="K340" s="61"/>
    </row>
    <row r="341" spans="2:11" ht="12.75" customHeight="1">
      <c r="B341" s="63">
        <v>44169</v>
      </c>
      <c r="C341" s="38">
        <v>0.00994122</v>
      </c>
      <c r="D341" s="37">
        <v>1.61E-06</v>
      </c>
      <c r="E341" s="38">
        <v>0.00294932</v>
      </c>
      <c r="I341" s="61"/>
      <c r="J341" s="61"/>
      <c r="K341" s="61"/>
    </row>
    <row r="342" spans="2:11" ht="12.75" customHeight="1">
      <c r="B342" s="63">
        <v>44170</v>
      </c>
      <c r="C342" s="38">
        <v>0.00994122</v>
      </c>
      <c r="D342" s="37"/>
      <c r="E342" s="38"/>
      <c r="I342" s="61"/>
      <c r="J342" s="61"/>
      <c r="K342" s="61"/>
    </row>
    <row r="343" spans="2:11" ht="12.75" customHeight="1">
      <c r="B343" s="63">
        <v>44171</v>
      </c>
      <c r="C343" s="38">
        <v>0.00994122</v>
      </c>
      <c r="D343" s="37"/>
      <c r="E343" s="38"/>
      <c r="I343" s="61"/>
      <c r="J343" s="61"/>
      <c r="K343" s="61"/>
    </row>
    <row r="344" spans="2:11" ht="12.75" customHeight="1">
      <c r="B344" s="63">
        <v>44172</v>
      </c>
      <c r="C344" s="38">
        <v>0.00994122</v>
      </c>
      <c r="D344" s="37"/>
      <c r="E344" s="38"/>
      <c r="I344" s="61"/>
      <c r="J344" s="61"/>
      <c r="K344" s="61"/>
    </row>
    <row r="345" spans="2:11" ht="12.75" customHeight="1">
      <c r="B345" s="63">
        <v>44173</v>
      </c>
      <c r="C345" s="38">
        <v>0.00994122</v>
      </c>
      <c r="D345" s="37"/>
      <c r="E345" s="38"/>
      <c r="I345" s="61"/>
      <c r="J345" s="61"/>
      <c r="K345" s="61"/>
    </row>
    <row r="346" spans="2:11" ht="12.75" customHeight="1">
      <c r="B346" s="63">
        <v>44174</v>
      </c>
      <c r="C346" s="38">
        <v>0.00994122</v>
      </c>
      <c r="D346" s="37"/>
      <c r="E346" s="38"/>
      <c r="F346" s="29"/>
      <c r="G346" s="2"/>
      <c r="I346" s="61"/>
      <c r="J346" s="61"/>
      <c r="K346" s="61"/>
    </row>
    <row r="347" spans="2:11" ht="12.75" customHeight="1">
      <c r="B347" s="63">
        <v>44175</v>
      </c>
      <c r="C347" s="38">
        <v>0.00994122</v>
      </c>
      <c r="D347" s="37"/>
      <c r="E347" s="38"/>
      <c r="I347" s="61"/>
      <c r="J347" s="61"/>
      <c r="K347" s="61"/>
    </row>
    <row r="348" spans="2:11" ht="12.75" customHeight="1">
      <c r="B348" s="63">
        <v>44176</v>
      </c>
      <c r="C348" s="38">
        <v>0.00994122</v>
      </c>
      <c r="D348" s="37"/>
      <c r="E348" s="38"/>
      <c r="I348" s="61"/>
      <c r="J348" s="61"/>
      <c r="K348" s="61"/>
    </row>
    <row r="349" spans="2:11" ht="12.75" customHeight="1">
      <c r="B349" s="63">
        <v>44177</v>
      </c>
      <c r="C349" s="38">
        <v>0.00994122</v>
      </c>
      <c r="D349" s="37"/>
      <c r="E349" s="38"/>
      <c r="I349" s="61"/>
      <c r="J349" s="61"/>
      <c r="K349" s="61"/>
    </row>
    <row r="350" spans="2:11" ht="12.75" customHeight="1">
      <c r="B350" s="63">
        <v>44178</v>
      </c>
      <c r="C350" s="38">
        <v>0.00994122</v>
      </c>
      <c r="D350" s="37"/>
      <c r="E350" s="38"/>
      <c r="I350" s="61"/>
      <c r="J350" s="61"/>
      <c r="K350" s="61"/>
    </row>
    <row r="351" spans="2:11" ht="12.75" customHeight="1">
      <c r="B351" s="63">
        <v>44179</v>
      </c>
      <c r="C351" s="38">
        <v>0.00994122</v>
      </c>
      <c r="D351" s="37"/>
      <c r="E351" s="38"/>
      <c r="I351" s="61"/>
      <c r="J351" s="61"/>
      <c r="K351" s="61"/>
    </row>
    <row r="352" spans="2:11" ht="12.75" customHeight="1">
      <c r="B352" s="63">
        <v>44180</v>
      </c>
      <c r="C352" s="38">
        <v>0.00994122</v>
      </c>
      <c r="D352" s="37"/>
      <c r="E352" s="38"/>
      <c r="I352" s="61"/>
      <c r="J352" s="61"/>
      <c r="K352" s="61"/>
    </row>
    <row r="353" spans="2:11" ht="12.75" customHeight="1">
      <c r="B353" s="63">
        <v>44181</v>
      </c>
      <c r="C353" s="38">
        <v>0.00994122</v>
      </c>
      <c r="D353" s="37"/>
      <c r="E353" s="38"/>
      <c r="I353" s="61"/>
      <c r="J353" s="61"/>
      <c r="K353" s="61"/>
    </row>
    <row r="354" spans="2:11" ht="12.75" customHeight="1">
      <c r="B354" s="63">
        <v>44182</v>
      </c>
      <c r="C354" s="38">
        <v>0.00994122</v>
      </c>
      <c r="D354" s="37"/>
      <c r="E354" s="38"/>
      <c r="I354" s="61"/>
      <c r="J354" s="61"/>
      <c r="K354" s="61"/>
    </row>
    <row r="355" spans="2:11" ht="12.75" customHeight="1">
      <c r="B355" s="63">
        <v>44183</v>
      </c>
      <c r="C355" s="38">
        <v>0.00994122</v>
      </c>
      <c r="D355" s="37"/>
      <c r="E355" s="38"/>
      <c r="I355" s="61"/>
      <c r="J355" s="61"/>
      <c r="K355" s="61"/>
    </row>
    <row r="356" spans="2:11" ht="12.75" customHeight="1">
      <c r="B356" s="63">
        <v>44184</v>
      </c>
      <c r="C356" s="38">
        <v>0.00994122</v>
      </c>
      <c r="D356" s="37"/>
      <c r="E356" s="38"/>
      <c r="I356" s="61"/>
      <c r="J356" s="61"/>
      <c r="K356" s="61"/>
    </row>
    <row r="357" spans="2:11" ht="12.75" customHeight="1">
      <c r="B357" s="63">
        <v>44185</v>
      </c>
      <c r="C357" s="38">
        <v>0.00994122</v>
      </c>
      <c r="D357" s="37"/>
      <c r="E357" s="38"/>
      <c r="I357" s="61"/>
      <c r="J357" s="61"/>
      <c r="K357" s="61"/>
    </row>
    <row r="358" spans="2:11" ht="12.75" customHeight="1">
      <c r="B358" s="63">
        <v>44186</v>
      </c>
      <c r="C358" s="38">
        <v>0.00994122</v>
      </c>
      <c r="D358" s="37"/>
      <c r="E358" s="38"/>
      <c r="I358" s="61"/>
      <c r="J358" s="61"/>
      <c r="K358" s="61"/>
    </row>
    <row r="359" spans="2:11" ht="12.75" customHeight="1">
      <c r="B359" s="63">
        <v>44187</v>
      </c>
      <c r="C359" s="38">
        <v>0.00994122</v>
      </c>
      <c r="D359" s="37"/>
      <c r="E359" s="38"/>
      <c r="I359" s="61"/>
      <c r="J359" s="61"/>
      <c r="K359" s="61"/>
    </row>
    <row r="360" spans="2:11" ht="12.75" customHeight="1">
      <c r="B360" s="63">
        <v>44188</v>
      </c>
      <c r="C360" s="38">
        <v>0.00994122</v>
      </c>
      <c r="D360" s="37"/>
      <c r="E360" s="38"/>
      <c r="I360" s="61"/>
      <c r="J360" s="61"/>
      <c r="K360" s="61"/>
    </row>
    <row r="361" spans="2:11" ht="12.75" customHeight="1">
      <c r="B361" s="63">
        <v>44189</v>
      </c>
      <c r="C361" s="38">
        <v>0.00994122</v>
      </c>
      <c r="D361" s="37"/>
      <c r="E361" s="38"/>
      <c r="I361" s="61"/>
      <c r="J361" s="61"/>
      <c r="K361" s="61"/>
    </row>
    <row r="362" spans="2:11" ht="12.75" customHeight="1">
      <c r="B362" s="63">
        <v>44190</v>
      </c>
      <c r="C362" s="38">
        <v>0.00994122</v>
      </c>
      <c r="D362" s="37"/>
      <c r="E362" s="38"/>
      <c r="I362" s="61"/>
      <c r="J362" s="61"/>
      <c r="K362" s="61"/>
    </row>
    <row r="363" spans="2:11" ht="12.75" customHeight="1">
      <c r="B363" s="63">
        <v>44191</v>
      </c>
      <c r="C363" s="38">
        <v>0.00994122</v>
      </c>
      <c r="D363" s="37"/>
      <c r="E363" s="38"/>
      <c r="I363" s="61"/>
      <c r="J363" s="61"/>
      <c r="K363" s="61"/>
    </row>
    <row r="364" spans="2:11" ht="12.75" customHeight="1">
      <c r="B364" s="63">
        <v>44192</v>
      </c>
      <c r="C364" s="38">
        <v>0.00994122</v>
      </c>
      <c r="D364" s="37"/>
      <c r="E364" s="38"/>
      <c r="I364" s="61"/>
      <c r="J364" s="61"/>
      <c r="K364" s="61"/>
    </row>
    <row r="365" spans="2:11" ht="12.75" customHeight="1">
      <c r="B365" s="63">
        <v>44193</v>
      </c>
      <c r="C365" s="38">
        <v>0.00994122</v>
      </c>
      <c r="D365" s="37"/>
      <c r="E365" s="38"/>
      <c r="I365" s="61"/>
      <c r="J365" s="61"/>
      <c r="K365" s="61"/>
    </row>
    <row r="366" spans="2:11" ht="12.75" customHeight="1">
      <c r="B366" s="63">
        <v>44194</v>
      </c>
      <c r="C366" s="38">
        <v>0.00994122</v>
      </c>
      <c r="D366" s="37"/>
      <c r="E366" s="38"/>
      <c r="I366" s="61"/>
      <c r="J366" s="61"/>
      <c r="K366" s="61"/>
    </row>
    <row r="367" spans="2:11" ht="12.75" customHeight="1">
      <c r="B367" s="63">
        <v>44195</v>
      </c>
      <c r="C367" s="38">
        <v>0.00994122</v>
      </c>
      <c r="D367" s="37"/>
      <c r="E367" s="38"/>
      <c r="I367" s="61"/>
      <c r="J367" s="61"/>
      <c r="K367" s="61"/>
    </row>
    <row r="368" spans="2:3" ht="12.75" customHeight="1">
      <c r="B368" s="63">
        <v>44196</v>
      </c>
      <c r="C368" s="38">
        <v>0.00994122</v>
      </c>
    </row>
    <row r="369" ht="12.75" customHeight="1"/>
    <row r="370" spans="2:11" ht="12.75" customHeight="1" thickBot="1">
      <c r="B370" s="28"/>
      <c r="C370" s="62" t="s">
        <v>28</v>
      </c>
      <c r="D370" s="16">
        <f>SUM(D3:D368)</f>
        <v>1.674E-05</v>
      </c>
      <c r="E370" s="16">
        <f>SUM(E3:E368)</f>
        <v>0.0295758</v>
      </c>
      <c r="I370" s="61"/>
      <c r="J370" s="61"/>
      <c r="K370" s="61"/>
    </row>
    <row r="371" spans="2:11" ht="12.75" customHeight="1" thickTop="1">
      <c r="B371" s="28"/>
      <c r="C371" s="28"/>
      <c r="D371" s="28"/>
      <c r="E371" s="28"/>
      <c r="I371" s="61"/>
      <c r="J371" s="61"/>
      <c r="K371" s="61"/>
    </row>
    <row r="372" spans="2:5" ht="12.75" customHeight="1">
      <c r="B372" s="28"/>
      <c r="C372" s="28"/>
      <c r="D372" s="28"/>
      <c r="E372" s="28"/>
    </row>
    <row r="373" spans="2:5" ht="12.75" customHeight="1">
      <c r="B373" s="28"/>
      <c r="C373" s="28"/>
      <c r="D373" s="28"/>
      <c r="E373" s="28"/>
    </row>
    <row r="374" spans="2:6" ht="12.75" customHeight="1">
      <c r="B374" s="28"/>
      <c r="C374" s="28"/>
      <c r="D374" s="28"/>
      <c r="E374" s="28"/>
      <c r="F374" s="29"/>
    </row>
  </sheetData>
  <sheetProtection/>
  <printOptions/>
  <pageMargins left="0.75" right="0.77" top="1" bottom="1" header="0.5" footer="0.5"/>
  <pageSetup fitToHeight="8"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B2:K56"/>
  <sheetViews>
    <sheetView tabSelected="1" zoomScalePageLayoutView="0" workbookViewId="0" topLeftCell="A55">
      <selection activeCell="B57" sqref="B57"/>
    </sheetView>
  </sheetViews>
  <sheetFormatPr defaultColWidth="9.140625" defaultRowHeight="12.75"/>
  <cols>
    <col min="1" max="1" width="1.8515625" style="0" customWidth="1"/>
    <col min="2" max="2" width="13.00390625" style="0" customWidth="1"/>
    <col min="3" max="3" width="23.7109375" style="0" customWidth="1"/>
    <col min="4" max="4" width="6.00390625" style="0" customWidth="1"/>
    <col min="5" max="5" width="14.57421875" style="0" customWidth="1"/>
    <col min="6" max="6" width="14.00390625" style="0" customWidth="1"/>
    <col min="7" max="7" width="13.8515625" style="0" customWidth="1"/>
    <col min="8" max="8" width="12.57421875" style="0" customWidth="1"/>
    <col min="9" max="9" width="8.421875" style="0" customWidth="1"/>
    <col min="10" max="10" width="7.421875" style="0" hidden="1" customWidth="1"/>
    <col min="11" max="11" width="9.140625" style="0" customWidth="1"/>
  </cols>
  <sheetData>
    <row r="2" spans="2:10" ht="61.5" customHeight="1">
      <c r="B2" s="72" t="s">
        <v>20</v>
      </c>
      <c r="C2" s="72"/>
      <c r="D2" s="72"/>
      <c r="E2" s="72"/>
      <c r="F2" s="72"/>
      <c r="G2" s="72"/>
      <c r="H2" s="72"/>
      <c r="I2" s="72"/>
      <c r="J2" s="72"/>
    </row>
    <row r="3" spans="2:10" ht="12.75" customHeight="1">
      <c r="B3" s="50"/>
      <c r="C3" s="50"/>
      <c r="D3" s="50"/>
      <c r="E3" s="50"/>
      <c r="F3" s="50"/>
      <c r="G3" s="50"/>
      <c r="H3" s="50"/>
      <c r="I3" s="50"/>
      <c r="J3" s="50"/>
    </row>
    <row r="4" spans="2:10" ht="12.75" customHeight="1">
      <c r="B4" s="39"/>
      <c r="C4" s="39"/>
      <c r="D4" s="39"/>
      <c r="E4" s="39"/>
      <c r="F4" s="39"/>
      <c r="G4" s="39"/>
      <c r="H4" s="39"/>
      <c r="I4" s="39"/>
      <c r="J4" s="39"/>
    </row>
    <row r="5" spans="2:10" ht="45" customHeight="1">
      <c r="B5" s="66" t="s">
        <v>42</v>
      </c>
      <c r="C5" s="66"/>
      <c r="D5" s="66"/>
      <c r="E5" s="66"/>
      <c r="F5" s="66"/>
      <c r="G5" s="66"/>
      <c r="H5" s="66"/>
      <c r="I5" s="66"/>
      <c r="J5" s="66"/>
    </row>
    <row r="6" spans="2:10" ht="12">
      <c r="B6" s="73"/>
      <c r="C6" s="73"/>
      <c r="D6" s="73"/>
      <c r="E6" s="73"/>
      <c r="F6" s="73"/>
      <c r="G6" s="73"/>
      <c r="H6" s="73"/>
      <c r="I6" s="73"/>
      <c r="J6" s="73"/>
    </row>
    <row r="7" spans="2:10" ht="12">
      <c r="B7" s="39"/>
      <c r="C7" s="39"/>
      <c r="D7" s="39"/>
      <c r="E7" s="39"/>
      <c r="F7" s="39"/>
      <c r="G7" s="39"/>
      <c r="H7" s="39"/>
      <c r="I7" s="39"/>
      <c r="J7" s="39"/>
    </row>
    <row r="8" spans="2:10" ht="15.75" customHeight="1">
      <c r="B8" s="51" t="s">
        <v>6</v>
      </c>
      <c r="C8" s="66" t="s">
        <v>7</v>
      </c>
      <c r="D8" s="66"/>
      <c r="E8" s="66"/>
      <c r="F8" s="66"/>
      <c r="G8" s="66"/>
      <c r="H8" s="66"/>
      <c r="I8" s="66"/>
      <c r="J8" s="66"/>
    </row>
    <row r="9" spans="2:10" ht="12">
      <c r="B9" s="39"/>
      <c r="C9" s="39"/>
      <c r="D9" s="39"/>
      <c r="E9" s="39"/>
      <c r="F9" s="39"/>
      <c r="G9" s="39"/>
      <c r="H9" s="39"/>
      <c r="I9" s="39"/>
      <c r="J9" s="39"/>
    </row>
    <row r="10" spans="2:10" ht="40.5" customHeight="1">
      <c r="B10" s="39"/>
      <c r="C10" s="67" t="s">
        <v>43</v>
      </c>
      <c r="D10" s="68"/>
      <c r="E10" s="68"/>
      <c r="F10" s="68"/>
      <c r="G10" s="68"/>
      <c r="H10" s="68"/>
      <c r="I10" s="68"/>
      <c r="J10" s="68"/>
    </row>
    <row r="11" spans="2:10" ht="12">
      <c r="B11" s="39"/>
      <c r="C11" s="39"/>
      <c r="D11" s="39"/>
      <c r="E11" s="39"/>
      <c r="F11" s="39"/>
      <c r="G11" s="39"/>
      <c r="H11" s="39"/>
      <c r="I11" s="39"/>
      <c r="J11" s="39"/>
    </row>
    <row r="12" spans="2:10" ht="57" customHeight="1">
      <c r="B12" s="39"/>
      <c r="C12" s="67" t="s">
        <v>44</v>
      </c>
      <c r="D12" s="68"/>
      <c r="E12" s="68"/>
      <c r="F12" s="68"/>
      <c r="G12" s="68"/>
      <c r="H12" s="68"/>
      <c r="I12" s="68"/>
      <c r="J12" s="68"/>
    </row>
    <row r="13" spans="2:10" ht="12">
      <c r="B13" s="39"/>
      <c r="C13" s="39"/>
      <c r="D13" s="39"/>
      <c r="E13" s="39"/>
      <c r="F13" s="39"/>
      <c r="G13" s="39"/>
      <c r="H13" s="39"/>
      <c r="I13" s="39"/>
      <c r="J13" s="39"/>
    </row>
    <row r="14" spans="2:10" ht="12">
      <c r="B14" s="39"/>
      <c r="C14" s="39"/>
      <c r="D14" s="39"/>
      <c r="E14" s="39"/>
      <c r="F14" s="39"/>
      <c r="G14" s="39"/>
      <c r="H14" s="39"/>
      <c r="I14" s="39"/>
      <c r="J14" s="39"/>
    </row>
    <row r="15" spans="2:10" ht="28.5" customHeight="1">
      <c r="B15" s="40" t="s">
        <v>29</v>
      </c>
      <c r="C15" s="66" t="s">
        <v>30</v>
      </c>
      <c r="D15" s="66"/>
      <c r="E15" s="66"/>
      <c r="F15" s="66"/>
      <c r="G15" s="66"/>
      <c r="H15" s="66"/>
      <c r="I15" s="66"/>
      <c r="J15" s="66"/>
    </row>
    <row r="16" spans="2:10" ht="12">
      <c r="B16" s="39"/>
      <c r="C16" s="39"/>
      <c r="D16" s="39"/>
      <c r="E16" s="39"/>
      <c r="F16" s="39"/>
      <c r="G16" s="39"/>
      <c r="H16" s="39"/>
      <c r="I16" s="39"/>
      <c r="J16" s="39"/>
    </row>
    <row r="17" spans="2:10" ht="40.5" customHeight="1">
      <c r="B17" s="39"/>
      <c r="C17" s="67" t="s">
        <v>45</v>
      </c>
      <c r="D17" s="68"/>
      <c r="E17" s="68"/>
      <c r="F17" s="68"/>
      <c r="G17" s="68"/>
      <c r="H17" s="68"/>
      <c r="I17" s="68"/>
      <c r="J17" s="68"/>
    </row>
    <row r="18" spans="2:10" ht="12">
      <c r="B18" s="39"/>
      <c r="C18" s="39"/>
      <c r="D18" s="39"/>
      <c r="E18" s="39"/>
      <c r="F18" s="39"/>
      <c r="G18" s="39"/>
      <c r="H18" s="39"/>
      <c r="I18" s="39"/>
      <c r="J18" s="39"/>
    </row>
    <row r="19" spans="2:10" ht="55.5" customHeight="1">
      <c r="B19" s="39"/>
      <c r="C19" s="67" t="s">
        <v>46</v>
      </c>
      <c r="D19" s="68"/>
      <c r="E19" s="68"/>
      <c r="F19" s="68"/>
      <c r="G19" s="68"/>
      <c r="H19" s="68"/>
      <c r="I19" s="68"/>
      <c r="J19" s="68"/>
    </row>
    <row r="20" spans="2:10" ht="12">
      <c r="B20" s="39"/>
      <c r="C20" s="39"/>
      <c r="D20" s="39"/>
      <c r="E20" s="39"/>
      <c r="F20" s="39"/>
      <c r="G20" s="39"/>
      <c r="H20" s="39"/>
      <c r="I20" s="39"/>
      <c r="J20" s="39"/>
    </row>
    <row r="21" spans="2:10" ht="12">
      <c r="B21" s="39"/>
      <c r="C21" s="39"/>
      <c r="D21" s="39"/>
      <c r="E21" s="39"/>
      <c r="F21" s="39"/>
      <c r="G21" s="39"/>
      <c r="H21" s="39"/>
      <c r="I21" s="39"/>
      <c r="J21" s="39"/>
    </row>
    <row r="22" spans="2:10" ht="15" customHeight="1">
      <c r="B22" s="40" t="s">
        <v>33</v>
      </c>
      <c r="C22" s="66" t="s">
        <v>32</v>
      </c>
      <c r="D22" s="66"/>
      <c r="E22" s="66"/>
      <c r="F22" s="66"/>
      <c r="G22" s="66"/>
      <c r="H22" s="66"/>
      <c r="I22" s="66"/>
      <c r="J22" s="66"/>
    </row>
    <row r="23" spans="2:10" ht="12">
      <c r="B23" s="39"/>
      <c r="C23" s="39"/>
      <c r="D23" s="39"/>
      <c r="E23" s="41"/>
      <c r="F23" s="41"/>
      <c r="G23" s="39"/>
      <c r="H23" s="39"/>
      <c r="I23" s="39"/>
      <c r="J23" s="39"/>
    </row>
    <row r="24" spans="2:11" ht="12">
      <c r="B24" s="39"/>
      <c r="C24" s="42" t="s">
        <v>31</v>
      </c>
      <c r="D24" s="42"/>
      <c r="E24" s="43">
        <f>ROUND(('2020 Gross Proceeds File'!D370-'2020 Gross Proceeds File'!D9)*200,5)</f>
        <v>0.00307</v>
      </c>
      <c r="F24" s="43"/>
      <c r="G24" s="41"/>
      <c r="H24" s="39"/>
      <c r="I24" s="41"/>
      <c r="J24" s="44"/>
      <c r="K24" s="17"/>
    </row>
    <row r="25" spans="2:11" ht="10.5" customHeight="1">
      <c r="B25" s="39"/>
      <c r="C25" s="39"/>
      <c r="D25" s="39"/>
      <c r="E25" s="45" t="s">
        <v>8</v>
      </c>
      <c r="F25" s="46">
        <v>3102</v>
      </c>
      <c r="G25" s="39"/>
      <c r="H25" s="39"/>
      <c r="I25" s="41"/>
      <c r="J25" s="44"/>
      <c r="K25" s="17"/>
    </row>
    <row r="26" spans="2:11" ht="12">
      <c r="B26" s="39"/>
      <c r="C26" s="47" t="s">
        <v>9</v>
      </c>
      <c r="D26" s="47"/>
      <c r="E26" s="43">
        <f>ROUND('2020 Gross Proceeds File'!C20*200,5)</f>
        <v>1.99139</v>
      </c>
      <c r="F26" s="43"/>
      <c r="G26" s="41"/>
      <c r="H26" s="39"/>
      <c r="I26" s="41"/>
      <c r="J26" s="48"/>
      <c r="K26" s="17"/>
    </row>
    <row r="27" spans="2:10" ht="12">
      <c r="B27" s="39"/>
      <c r="C27" s="47"/>
      <c r="D27" s="47"/>
      <c r="E27" s="41"/>
      <c r="F27" s="41"/>
      <c r="G27" s="39"/>
      <c r="H27" s="39"/>
      <c r="I27" s="39"/>
      <c r="J27" s="39"/>
    </row>
    <row r="28" spans="2:10" ht="12">
      <c r="B28" s="39"/>
      <c r="C28" s="47" t="s">
        <v>10</v>
      </c>
      <c r="D28" s="47"/>
      <c r="E28" s="49">
        <f>E24/E26*F25</f>
        <v>4.7821571866886945</v>
      </c>
      <c r="F28" s="49"/>
      <c r="G28" s="39"/>
      <c r="H28" s="39"/>
      <c r="I28" s="39"/>
      <c r="J28" s="39"/>
    </row>
    <row r="29" spans="2:10" ht="12">
      <c r="B29" s="39"/>
      <c r="C29" s="47"/>
      <c r="D29" s="47"/>
      <c r="E29" s="39"/>
      <c r="F29" s="39"/>
      <c r="G29" s="39"/>
      <c r="H29" s="39"/>
      <c r="I29" s="39"/>
      <c r="J29" s="39"/>
    </row>
    <row r="30" spans="2:10" ht="46.5" customHeight="1">
      <c r="B30" s="39"/>
      <c r="C30" s="47"/>
      <c r="D30" s="47"/>
      <c r="E30" s="39"/>
      <c r="F30" s="39"/>
      <c r="G30" s="39"/>
      <c r="H30" s="39"/>
      <c r="I30" s="39"/>
      <c r="J30" s="39"/>
    </row>
    <row r="31" spans="2:10" ht="28.5" customHeight="1">
      <c r="B31" s="40" t="s">
        <v>34</v>
      </c>
      <c r="C31" s="66" t="s">
        <v>35</v>
      </c>
      <c r="D31" s="66"/>
      <c r="E31" s="66"/>
      <c r="F31" s="66"/>
      <c r="G31" s="66"/>
      <c r="H31" s="66"/>
      <c r="I31" s="66"/>
      <c r="J31" s="66"/>
    </row>
    <row r="32" spans="2:10" ht="12">
      <c r="B32" s="39"/>
      <c r="C32" s="39"/>
      <c r="D32" s="39"/>
      <c r="E32" s="39"/>
      <c r="F32" s="39"/>
      <c r="G32" s="39"/>
      <c r="H32" s="39"/>
      <c r="I32" s="39"/>
      <c r="J32" s="39"/>
    </row>
    <row r="33" spans="2:10" ht="78" customHeight="1">
      <c r="B33" s="39"/>
      <c r="C33" s="67" t="s">
        <v>47</v>
      </c>
      <c r="D33" s="68"/>
      <c r="E33" s="68"/>
      <c r="F33" s="68"/>
      <c r="G33" s="68"/>
      <c r="H33" s="68"/>
      <c r="I33" s="68"/>
      <c r="J33" s="68"/>
    </row>
    <row r="34" spans="2:10" ht="12">
      <c r="B34" s="39"/>
      <c r="C34" s="39"/>
      <c r="D34" s="39"/>
      <c r="E34" s="39"/>
      <c r="F34" s="39"/>
      <c r="G34" s="39"/>
      <c r="H34" s="39"/>
      <c r="I34" s="39"/>
      <c r="J34" s="39"/>
    </row>
    <row r="35" spans="2:10" ht="12.75">
      <c r="B35" s="39"/>
      <c r="C35" s="47" t="s">
        <v>36</v>
      </c>
      <c r="D35" s="51"/>
      <c r="E35" s="39"/>
      <c r="F35" s="39"/>
      <c r="G35" s="39"/>
      <c r="H35" s="52">
        <f>ROUND((('2020 Gross Proceeds File'!E370-'2020 Gross Proceeds File'!E9)*200),2)</f>
        <v>5.48</v>
      </c>
      <c r="I35" s="39"/>
      <c r="J35" s="39"/>
    </row>
    <row r="36" spans="2:10" ht="12.75">
      <c r="B36" s="39"/>
      <c r="C36" s="47" t="s">
        <v>11</v>
      </c>
      <c r="D36" s="51"/>
      <c r="E36" s="39"/>
      <c r="F36" s="39"/>
      <c r="G36" s="39"/>
      <c r="H36" s="53">
        <f>E28</f>
        <v>4.7821571866886945</v>
      </c>
      <c r="I36" s="39"/>
      <c r="J36" s="39"/>
    </row>
    <row r="37" spans="2:10" s="2" customFormat="1" ht="12.75">
      <c r="B37" s="47"/>
      <c r="C37" s="51" t="s">
        <v>22</v>
      </c>
      <c r="D37" s="51"/>
      <c r="E37" s="51"/>
      <c r="F37" s="51"/>
      <c r="G37" s="51"/>
      <c r="H37" s="54">
        <f>(H35-H36)</f>
        <v>0.6978428133113059</v>
      </c>
      <c r="I37" s="47"/>
      <c r="J37" s="47"/>
    </row>
    <row r="38" spans="2:10" s="2" customFormat="1" ht="12">
      <c r="B38" s="47"/>
      <c r="C38" s="55" t="s">
        <v>51</v>
      </c>
      <c r="D38" s="55"/>
      <c r="E38" s="47"/>
      <c r="F38" s="47"/>
      <c r="G38" s="47"/>
      <c r="H38" s="47"/>
      <c r="I38" s="47"/>
      <c r="J38" s="47"/>
    </row>
    <row r="39" spans="2:10" s="2" customFormat="1" ht="12">
      <c r="B39" s="47"/>
      <c r="C39" s="55"/>
      <c r="D39" s="55"/>
      <c r="E39" s="47"/>
      <c r="F39" s="47"/>
      <c r="G39" s="47"/>
      <c r="H39" s="47"/>
      <c r="I39" s="47"/>
      <c r="J39" s="47"/>
    </row>
    <row r="40" spans="2:10" s="2" customFormat="1" ht="12">
      <c r="B40" s="47"/>
      <c r="C40" s="55"/>
      <c r="D40" s="55"/>
      <c r="E40" s="47"/>
      <c r="F40" s="47"/>
      <c r="G40" s="47"/>
      <c r="H40" s="47"/>
      <c r="I40" s="47"/>
      <c r="J40" s="47"/>
    </row>
    <row r="41" spans="2:10" ht="15.75" customHeight="1">
      <c r="B41" s="40" t="s">
        <v>19</v>
      </c>
      <c r="C41" s="66" t="s">
        <v>12</v>
      </c>
      <c r="D41" s="66"/>
      <c r="E41" s="66"/>
      <c r="F41" s="66"/>
      <c r="G41" s="66"/>
      <c r="H41" s="66"/>
      <c r="I41" s="66"/>
      <c r="J41" s="39"/>
    </row>
    <row r="42" spans="2:10" ht="12">
      <c r="B42" s="39"/>
      <c r="C42" s="39"/>
      <c r="D42" s="39"/>
      <c r="E42" s="39"/>
      <c r="F42" s="39"/>
      <c r="G42" s="39"/>
      <c r="H42" s="39"/>
      <c r="I42" s="39"/>
      <c r="J42" s="39"/>
    </row>
    <row r="43" spans="2:10" ht="12">
      <c r="B43" s="39"/>
      <c r="C43" s="47" t="s">
        <v>48</v>
      </c>
      <c r="D43" s="47"/>
      <c r="E43" s="39"/>
      <c r="F43" s="39"/>
      <c r="G43" s="39"/>
      <c r="H43" s="56">
        <f>E26</f>
        <v>1.99139</v>
      </c>
      <c r="I43" s="39"/>
      <c r="J43" s="39"/>
    </row>
    <row r="44" spans="2:10" ht="12.75" customHeight="1">
      <c r="B44" s="39"/>
      <c r="C44" s="67" t="s">
        <v>37</v>
      </c>
      <c r="D44" s="67"/>
      <c r="E44" s="67"/>
      <c r="F44" s="67"/>
      <c r="G44" s="71"/>
      <c r="H44" s="56">
        <f>E24</f>
        <v>0.00307</v>
      </c>
      <c r="I44" s="39"/>
      <c r="J44" s="39"/>
    </row>
    <row r="45" spans="2:10" ht="12">
      <c r="B45" s="39"/>
      <c r="C45" s="47" t="s">
        <v>38</v>
      </c>
      <c r="D45" s="47"/>
      <c r="E45" s="39"/>
      <c r="F45" s="39"/>
      <c r="G45" s="39"/>
      <c r="H45" s="57">
        <f>H43-H44</f>
        <v>1.98832</v>
      </c>
      <c r="I45" s="39"/>
      <c r="J45" s="39"/>
    </row>
    <row r="46" spans="2:10" ht="12">
      <c r="B46" s="39"/>
      <c r="C46" s="47"/>
      <c r="D46" s="47"/>
      <c r="E46" s="39"/>
      <c r="F46" s="39"/>
      <c r="G46" s="39"/>
      <c r="H46" s="39"/>
      <c r="I46" s="39"/>
      <c r="J46" s="39"/>
    </row>
    <row r="47" spans="2:10" ht="12">
      <c r="B47" s="39"/>
      <c r="C47" s="47" t="s">
        <v>49</v>
      </c>
      <c r="D47" s="47"/>
      <c r="E47" s="39"/>
      <c r="F47" s="39"/>
      <c r="G47" s="39"/>
      <c r="H47" s="58">
        <f>F25</f>
        <v>3102</v>
      </c>
      <c r="I47" s="39"/>
      <c r="J47" s="39"/>
    </row>
    <row r="48" spans="2:10" ht="12.75" customHeight="1">
      <c r="B48" s="39"/>
      <c r="C48" s="67" t="s">
        <v>39</v>
      </c>
      <c r="D48" s="67"/>
      <c r="E48" s="67"/>
      <c r="F48" s="67"/>
      <c r="G48" s="71"/>
      <c r="H48" s="53">
        <f>E28</f>
        <v>4.7821571866886945</v>
      </c>
      <c r="I48" s="39"/>
      <c r="J48" s="39"/>
    </row>
    <row r="49" spans="2:10" ht="12">
      <c r="B49" s="39"/>
      <c r="C49" s="47" t="s">
        <v>40</v>
      </c>
      <c r="D49" s="47"/>
      <c r="E49" s="39"/>
      <c r="F49" s="39"/>
      <c r="G49" s="39"/>
      <c r="H49" s="59">
        <f>H47-H48</f>
        <v>3097.217842813311</v>
      </c>
      <c r="I49" s="39"/>
      <c r="J49" s="39"/>
    </row>
    <row r="50" spans="2:10" ht="12">
      <c r="B50" s="39"/>
      <c r="C50" s="47"/>
      <c r="D50" s="47"/>
      <c r="E50" s="39"/>
      <c r="F50" s="39"/>
      <c r="G50" s="39"/>
      <c r="H50" s="60"/>
      <c r="I50" s="39"/>
      <c r="J50" s="39"/>
    </row>
    <row r="51" spans="3:4" ht="12">
      <c r="C51" s="2"/>
      <c r="D51" s="2"/>
    </row>
    <row r="52" spans="2:9" ht="30.75" customHeight="1">
      <c r="B52" s="69" t="s">
        <v>50</v>
      </c>
      <c r="C52" s="70"/>
      <c r="D52" s="70"/>
      <c r="E52" s="70"/>
      <c r="F52" s="70"/>
      <c r="G52" s="70"/>
      <c r="H52" s="70"/>
      <c r="I52" s="70"/>
    </row>
    <row r="54" spans="2:9" ht="54.75" customHeight="1">
      <c r="B54" s="69" t="s">
        <v>41</v>
      </c>
      <c r="C54" s="70"/>
      <c r="D54" s="70"/>
      <c r="E54" s="70"/>
      <c r="F54" s="70"/>
      <c r="G54" s="70"/>
      <c r="H54" s="70"/>
      <c r="I54" s="70"/>
    </row>
    <row r="56" spans="2:9" ht="144" customHeight="1">
      <c r="B56" s="64" t="s">
        <v>52</v>
      </c>
      <c r="C56" s="65"/>
      <c r="D56" s="65"/>
      <c r="E56" s="65"/>
      <c r="F56" s="65"/>
      <c r="G56" s="65"/>
      <c r="H56" s="65"/>
      <c r="I56" s="65"/>
    </row>
  </sheetData>
  <sheetProtection/>
  <mergeCells count="19">
    <mergeCell ref="B2:J2"/>
    <mergeCell ref="B5:J6"/>
    <mergeCell ref="C22:J22"/>
    <mergeCell ref="C15:J15"/>
    <mergeCell ref="C17:J17"/>
    <mergeCell ref="C19:J19"/>
    <mergeCell ref="C8:J8"/>
    <mergeCell ref="C10:J10"/>
    <mergeCell ref="C12:J12"/>
    <mergeCell ref="B56:I56"/>
    <mergeCell ref="C31:J31"/>
    <mergeCell ref="C33:J33"/>
    <mergeCell ref="B54:I54"/>
    <mergeCell ref="C41:I41"/>
    <mergeCell ref="C44:E44"/>
    <mergeCell ref="C48:E48"/>
    <mergeCell ref="B52:I52"/>
    <mergeCell ref="F44:G44"/>
    <mergeCell ref="F48:G48"/>
  </mergeCells>
  <printOptions/>
  <pageMargins left="0.75" right="0.77" top="0.5" bottom="0.5"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2021-01-14T21:13:44Z</cp:lastPrinted>
  <dcterms:created xsi:type="dcterms:W3CDTF">2008-02-08T14:23:25Z</dcterms:created>
  <dcterms:modified xsi:type="dcterms:W3CDTF">2021-01-15T13:14:36Z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2021-01-12T13:52:01Z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90b771f8-7959-4db9-ba82-9f0f462a780a</vt:lpwstr>
  </property>
  <property fmtid="{D5CDD505-2E9C-101B-9397-08002B2CF9AE}" pid="8" name="MSIP_Label_5781dfe3-6600-4878-ab62-89c56005e52a_ContentBits">
    <vt:lpwstr>0</vt:lpwstr>
  </property>
</Properties>
</file>