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725" windowWidth="11400" windowHeight="5625" tabRatio="601" activeTab="0"/>
  </bookViews>
  <sheets>
    <sheet name="Primary Layout" sheetId="1" r:id="rId1"/>
  </sheets>
  <definedNames>
    <definedName name="_xlnm.Print_Titles" localSheetId="0">'Primary Layout'!$A:$C,'Primary Layout'!$1:$16</definedName>
  </definedNames>
  <calcPr fullCalcOnLoad="1"/>
</workbook>
</file>

<file path=xl/sharedStrings.xml><?xml version="1.0" encoding="utf-8"?>
<sst xmlns="http://schemas.openxmlformats.org/spreadsheetml/2006/main" count="199" uniqueCount="102">
  <si>
    <t>Primary Layout Report Date:</t>
  </si>
  <si>
    <t>Year Included in Shareholders' Income</t>
  </si>
  <si>
    <t>Box 1a Total</t>
  </si>
  <si>
    <t>Box 1b Total</t>
  </si>
  <si>
    <t>Box 2a</t>
  </si>
  <si>
    <t>Box 2b</t>
  </si>
  <si>
    <t>Box 2c</t>
  </si>
  <si>
    <t>Box 2d</t>
  </si>
  <si>
    <t>Box 3</t>
  </si>
  <si>
    <t>Box 9</t>
  </si>
  <si>
    <t>Security</t>
  </si>
  <si>
    <t>Total</t>
  </si>
  <si>
    <t>Foreign</t>
  </si>
  <si>
    <t>Unrecap</t>
  </si>
  <si>
    <t>Cash</t>
  </si>
  <si>
    <t>Noncash</t>
  </si>
  <si>
    <t>Exempt</t>
  </si>
  <si>
    <t>Description</t>
  </si>
  <si>
    <t>Ticker</t>
  </si>
  <si>
    <t>Estimated</t>
  </si>
  <si>
    <t>Reclass</t>
  </si>
  <si>
    <t>Corrected</t>
  </si>
  <si>
    <t>Record</t>
  </si>
  <si>
    <t>Ex-Dividend</t>
  </si>
  <si>
    <t>Payable</t>
  </si>
  <si>
    <t>Distribution</t>
  </si>
  <si>
    <t>Income</t>
  </si>
  <si>
    <t>Short-term</t>
  </si>
  <si>
    <t>Tax</t>
  </si>
  <si>
    <t>Ordinary</t>
  </si>
  <si>
    <t>Qualified</t>
  </si>
  <si>
    <t>Total Capital</t>
  </si>
  <si>
    <t>Sec. 1250</t>
  </si>
  <si>
    <t>Section 1202</t>
  </si>
  <si>
    <t>Collectibles</t>
  </si>
  <si>
    <t>Liquidation</t>
  </si>
  <si>
    <t>Interest</t>
  </si>
  <si>
    <t>(Fund Name)</t>
  </si>
  <si>
    <t>CUSIP</t>
  </si>
  <si>
    <t>Symbol</t>
  </si>
  <si>
    <t xml:space="preserve">(E) </t>
  </si>
  <si>
    <t xml:space="preserve">(R) </t>
  </si>
  <si>
    <t>(C)</t>
  </si>
  <si>
    <t>Date</t>
  </si>
  <si>
    <t>Per Share</t>
  </si>
  <si>
    <t>(Prior Year)</t>
  </si>
  <si>
    <t>(Next Year)</t>
  </si>
  <si>
    <t>(Current Year)</t>
  </si>
  <si>
    <t>Dividends</t>
  </si>
  <si>
    <t>Paid</t>
  </si>
  <si>
    <t>Gain Distr.</t>
  </si>
  <si>
    <t>Gain</t>
  </si>
  <si>
    <t>(28%) Gain</t>
  </si>
  <si>
    <t>Distributions</t>
  </si>
  <si>
    <t>Distr</t>
  </si>
  <si>
    <t>(mm/dd/yyyy)</t>
  </si>
  <si>
    <t>(11+12+13)</t>
  </si>
  <si>
    <t>Form 1099 Box 1a Breakdown</t>
  </si>
  <si>
    <t>Capital Gain</t>
  </si>
  <si>
    <t>Form 1099 Box 1b Breakdown</t>
  </si>
  <si>
    <t>Foreign Tax</t>
  </si>
  <si>
    <t>Gains</t>
  </si>
  <si>
    <t xml:space="preserve">Qualified </t>
  </si>
  <si>
    <t>(14+15+22+26+28+30)</t>
  </si>
  <si>
    <t>(14+15+16)</t>
  </si>
  <si>
    <t>(18+19+20)</t>
  </si>
  <si>
    <t>Nondividend</t>
  </si>
  <si>
    <t>Percentage</t>
  </si>
  <si>
    <t>of AMT</t>
  </si>
  <si>
    <t>in Column 30</t>
  </si>
  <si>
    <t xml:space="preserve">CUSIP </t>
  </si>
  <si>
    <t>Number</t>
  </si>
  <si>
    <t>Change</t>
  </si>
  <si>
    <t>(M) or (Y)</t>
  </si>
  <si>
    <t>Box 7</t>
  </si>
  <si>
    <t>Box 10</t>
  </si>
  <si>
    <t>Box 11</t>
  </si>
  <si>
    <t>Dividends*</t>
  </si>
  <si>
    <t>Form 1099 Box 5 Breakdown</t>
  </si>
  <si>
    <t>Box 5 Total</t>
  </si>
  <si>
    <t>Section 199A</t>
  </si>
  <si>
    <t>(33+34+35)</t>
  </si>
  <si>
    <r>
      <t xml:space="preserve">This spreadsheet and the accompanying instructions do not constitute, and should not be considered a substitute for, legal advice.  Please refer to the instructions for columns that have an asterisk. The rules governing the proper tax characterization of distributions by mutual funds can be complex.  Each fund should consult its own tax advisor regarding the proper tax characterization and reporting of the fund’s distributions.  </t>
    </r>
    <r>
      <rPr>
        <b/>
        <i/>
        <sz val="11"/>
        <rFont val="Palatino"/>
        <family val="1"/>
      </rPr>
      <t>Please note that AMT should be provided in Column 31 as a percentage of Column 30, not an amount.</t>
    </r>
  </si>
  <si>
    <r>
      <t xml:space="preserve">Please </t>
    </r>
    <r>
      <rPr>
        <b/>
        <u val="single"/>
        <sz val="12"/>
        <rFont val="Arial"/>
        <family val="2"/>
      </rPr>
      <t>Skip Rows Between Entries</t>
    </r>
    <r>
      <rPr>
        <b/>
        <u val="single"/>
        <sz val="14"/>
        <rFont val="Arial"/>
        <family val="2"/>
      </rPr>
      <t xml:space="preserve"> (no requirement to list in CUSIP order)</t>
    </r>
  </si>
  <si>
    <t>Box 2e</t>
  </si>
  <si>
    <t>Box 2f</t>
  </si>
  <si>
    <t>Section 897</t>
  </si>
  <si>
    <t xml:space="preserve">Capital </t>
  </si>
  <si>
    <t>Form 1099 Box 2e Breakdown</t>
  </si>
  <si>
    <t>Ordinary Dividends*</t>
  </si>
  <si>
    <t>(37+38+39)</t>
  </si>
  <si>
    <t>GraniteShares ETFs</t>
  </si>
  <si>
    <t>GraniteShares Bloomberg Commodity Broad Strategy no K-1 ETF</t>
  </si>
  <si>
    <t>38747R108</t>
  </si>
  <si>
    <t>COMB</t>
  </si>
  <si>
    <t>GraniteShares XOUT US Large Cap ETF</t>
  </si>
  <si>
    <t>38747R603</t>
  </si>
  <si>
    <t>XOUT</t>
  </si>
  <si>
    <t>GraniteShares HIPS US High Income ETF</t>
  </si>
  <si>
    <t>38747R306</t>
  </si>
  <si>
    <t>HIPS</t>
  </si>
  <si>
    <t>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</si>
</sst>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000_);_(&quot;$&quot;* \(#,##0.000000\);_(&quot;$&quot;* &quot;-&quot;??????_);_(@_)"/>
    <numFmt numFmtId="165" formatCode="&quot;Yes&quot;;&quot;Yes&quot;;&quot;No&quot;"/>
    <numFmt numFmtId="166" formatCode="&quot;True&quot;;&quot;True&quot;;&quot;False&quot;"/>
    <numFmt numFmtId="167" formatCode="&quot;On&quot;;&quot;On&quot;;&quot;Off&quot;"/>
    <numFmt numFmtId="168" formatCode="[$€-2]\ #,##0.00_);[Red]\([$€-2]\ #,##0.00\)"/>
  </numFmts>
  <fonts count="46">
    <font>
      <sz val="10"/>
      <name val="Arial"/>
      <family val="0"/>
    </font>
    <font>
      <b/>
      <sz val="10"/>
      <name val="Arial"/>
      <family val="2"/>
    </font>
    <font>
      <i/>
      <sz val="11"/>
      <name val="Palatino"/>
      <family val="1"/>
    </font>
    <font>
      <i/>
      <sz val="10"/>
      <name val="Arial"/>
      <family val="2"/>
    </font>
    <font>
      <u val="single"/>
      <strike/>
      <sz val="10"/>
      <name val="Arial"/>
      <family val="2"/>
    </font>
    <font>
      <b/>
      <u val="single"/>
      <sz val="14"/>
      <name val="Arial"/>
      <family val="2"/>
    </font>
    <font>
      <b/>
      <u val="single"/>
      <sz val="12"/>
      <name val="Arial"/>
      <family val="2"/>
    </font>
    <font>
      <b/>
      <u val="single"/>
      <sz val="8"/>
      <name val="Arial"/>
      <family val="2"/>
    </font>
    <font>
      <b/>
      <u val="single"/>
      <sz val="10"/>
      <name val="Arial"/>
      <family val="2"/>
    </font>
    <font>
      <b/>
      <i/>
      <u val="single"/>
      <sz val="10"/>
      <name val="Arial"/>
      <family val="2"/>
    </font>
    <font>
      <b/>
      <sz val="14"/>
      <name val="Arial"/>
      <family val="2"/>
    </font>
    <font>
      <b/>
      <i/>
      <sz val="11"/>
      <name val="Palatino"/>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theme="0"/>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medium"/>
      <right style="medium"/>
      <top style="medium"/>
      <bottom style="mediu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8">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0" fillId="0" borderId="0" xfId="0" applyFont="1" applyAlignment="1">
      <alignment horizontal="center"/>
    </xf>
    <xf numFmtId="0" fontId="3" fillId="0" borderId="0" xfId="0" applyFont="1" applyAlignment="1">
      <alignment horizontal="left" vertical="top" wrapText="1"/>
    </xf>
    <xf numFmtId="0" fontId="4" fillId="0" borderId="0" xfId="0" applyFont="1" applyBorder="1" applyAlignment="1">
      <alignment horizontal="center"/>
    </xf>
    <xf numFmtId="0" fontId="0" fillId="33" borderId="10" xfId="0" applyFont="1" applyFill="1" applyBorder="1" applyAlignment="1">
      <alignment horizontal="center"/>
    </xf>
    <xf numFmtId="0" fontId="1" fillId="0" borderId="0" xfId="0" applyFont="1" applyBorder="1" applyAlignment="1">
      <alignment/>
    </xf>
    <xf numFmtId="0" fontId="1" fillId="0" borderId="0" xfId="0" applyFont="1" applyBorder="1" applyAlignment="1">
      <alignment horizontal="center"/>
    </xf>
    <xf numFmtId="0" fontId="1" fillId="0" borderId="11" xfId="0" applyFont="1" applyBorder="1" applyAlignment="1">
      <alignment horizontal="center"/>
    </xf>
    <xf numFmtId="0" fontId="1" fillId="0" borderId="0" xfId="0" applyFont="1" applyAlignment="1">
      <alignment/>
    </xf>
    <xf numFmtId="0" fontId="8" fillId="0" borderId="0" xfId="0" applyFont="1" applyBorder="1" applyAlignment="1">
      <alignment horizontal="center"/>
    </xf>
    <xf numFmtId="0" fontId="8" fillId="0" borderId="12" xfId="0" applyFont="1" applyBorder="1" applyAlignment="1">
      <alignment horizontal="center"/>
    </xf>
    <xf numFmtId="0" fontId="8" fillId="0" borderId="11" xfId="0" applyFont="1" applyBorder="1" applyAlignment="1">
      <alignment horizontal="center"/>
    </xf>
    <xf numFmtId="0" fontId="8" fillId="0" borderId="13" xfId="0" applyFont="1" applyBorder="1" applyAlignment="1">
      <alignment horizontal="center"/>
    </xf>
    <xf numFmtId="0" fontId="1" fillId="0" borderId="14" xfId="0" applyFont="1" applyBorder="1" applyAlignment="1">
      <alignment horizontal="center"/>
    </xf>
    <xf numFmtId="0" fontId="1" fillId="0" borderId="0" xfId="0" applyFont="1" applyBorder="1" applyAlignment="1">
      <alignment/>
    </xf>
    <xf numFmtId="0" fontId="9" fillId="0" borderId="0" xfId="0" applyFont="1" applyBorder="1" applyAlignment="1">
      <alignment horizontal="center"/>
    </xf>
    <xf numFmtId="0" fontId="8" fillId="0" borderId="15" xfId="0" applyFont="1" applyBorder="1" applyAlignment="1">
      <alignment horizontal="center"/>
    </xf>
    <xf numFmtId="9" fontId="8" fillId="0" borderId="15" xfId="0" applyNumberFormat="1" applyFont="1" applyBorder="1" applyAlignment="1" quotePrefix="1">
      <alignment horizontal="center"/>
    </xf>
    <xf numFmtId="0" fontId="8" fillId="0" borderId="0" xfId="0" applyFont="1" applyAlignment="1">
      <alignment horizontal="center"/>
    </xf>
    <xf numFmtId="0" fontId="1" fillId="0" borderId="0" xfId="0" applyFont="1" applyAlignment="1">
      <alignment horizontal="left"/>
    </xf>
    <xf numFmtId="0" fontId="1" fillId="0" borderId="0" xfId="0" applyFont="1" applyFill="1" applyBorder="1" applyAlignment="1">
      <alignment horizontal="center"/>
    </xf>
    <xf numFmtId="0" fontId="1" fillId="0" borderId="0" xfId="0" applyFont="1" applyFill="1" applyAlignment="1">
      <alignment/>
    </xf>
    <xf numFmtId="0" fontId="8" fillId="0" borderId="15" xfId="0" applyFont="1" applyFill="1" applyBorder="1" applyAlignment="1">
      <alignment horizontal="center"/>
    </xf>
    <xf numFmtId="0" fontId="0" fillId="0" borderId="16" xfId="0" applyBorder="1" applyAlignment="1">
      <alignment horizontal="left"/>
    </xf>
    <xf numFmtId="0" fontId="0" fillId="0" borderId="0" xfId="0" applyAlignment="1">
      <alignment wrapText="1"/>
    </xf>
    <xf numFmtId="0" fontId="10" fillId="0" borderId="0" xfId="0" applyFont="1" applyAlignment="1">
      <alignment horizontal="center"/>
    </xf>
    <xf numFmtId="0" fontId="0" fillId="0" borderId="0" xfId="0" applyBorder="1" applyAlignment="1">
      <alignment horizontal="center"/>
    </xf>
    <xf numFmtId="0" fontId="0" fillId="0" borderId="0" xfId="0" applyBorder="1" applyAlignment="1">
      <alignment horizontal="left"/>
    </xf>
    <xf numFmtId="0" fontId="7" fillId="0" borderId="14" xfId="0" applyFont="1" applyBorder="1" applyAlignment="1">
      <alignment horizontal="center"/>
    </xf>
    <xf numFmtId="0" fontId="8" fillId="0" borderId="0" xfId="0" applyFont="1" applyFill="1" applyBorder="1" applyAlignment="1">
      <alignment horizontal="center"/>
    </xf>
    <xf numFmtId="0" fontId="1" fillId="0" borderId="11" xfId="0" applyFont="1" applyFill="1" applyBorder="1" applyAlignment="1">
      <alignment horizontal="center"/>
    </xf>
    <xf numFmtId="0" fontId="8" fillId="0" borderId="11" xfId="0" applyFont="1" applyFill="1" applyBorder="1" applyAlignment="1">
      <alignment horizontal="center"/>
    </xf>
    <xf numFmtId="0" fontId="1" fillId="0" borderId="17"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1" fillId="0" borderId="17" xfId="0" applyFont="1" applyFill="1" applyBorder="1" applyAlignment="1">
      <alignment horizontal="center"/>
    </xf>
    <xf numFmtId="0" fontId="7" fillId="0" borderId="12" xfId="0" applyFont="1" applyBorder="1" applyAlignment="1">
      <alignment horizontal="center"/>
    </xf>
    <xf numFmtId="0" fontId="0" fillId="0" borderId="12" xfId="0" applyBorder="1" applyAlignment="1">
      <alignment/>
    </xf>
    <xf numFmtId="0" fontId="0" fillId="33" borderId="17" xfId="0" applyFont="1" applyFill="1" applyBorder="1" applyAlignment="1">
      <alignment horizontal="center"/>
    </xf>
    <xf numFmtId="0" fontId="7" fillId="34" borderId="17" xfId="0" applyFont="1" applyFill="1" applyBorder="1" applyAlignment="1">
      <alignment horizontal="center"/>
    </xf>
    <xf numFmtId="0" fontId="7" fillId="34" borderId="14" xfId="0" applyFont="1" applyFill="1" applyBorder="1" applyAlignment="1">
      <alignment horizontal="center"/>
    </xf>
    <xf numFmtId="0" fontId="0" fillId="0" borderId="0" xfId="0" applyFont="1" applyAlignment="1">
      <alignment/>
    </xf>
    <xf numFmtId="164" fontId="0" fillId="0" borderId="0" xfId="0" applyNumberFormat="1" applyAlignment="1">
      <alignment/>
    </xf>
    <xf numFmtId="164" fontId="0" fillId="35" borderId="15" xfId="46" applyNumberFormat="1" applyFont="1" applyFill="1" applyBorder="1" applyAlignment="1">
      <alignment/>
    </xf>
    <xf numFmtId="164" fontId="1" fillId="0" borderId="0" xfId="0" applyNumberFormat="1" applyFont="1" applyAlignment="1">
      <alignment horizontal="center"/>
    </xf>
    <xf numFmtId="9" fontId="0" fillId="0" borderId="0" xfId="58" applyFont="1" applyAlignment="1">
      <alignment/>
    </xf>
    <xf numFmtId="14" fontId="0" fillId="0" borderId="0" xfId="0" applyNumberFormat="1" applyAlignment="1">
      <alignment horizontal="center"/>
    </xf>
    <xf numFmtId="0" fontId="3" fillId="0" borderId="0" xfId="0" applyFont="1" applyAlignment="1">
      <alignment horizontal="center"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wrapText="1"/>
    </xf>
    <xf numFmtId="0" fontId="5" fillId="0" borderId="15" xfId="0" applyFont="1" applyBorder="1" applyAlignment="1">
      <alignment horizontal="left"/>
    </xf>
    <xf numFmtId="0" fontId="0" fillId="0" borderId="15" xfId="0" applyBorder="1" applyAlignment="1">
      <alignment/>
    </xf>
    <xf numFmtId="0" fontId="7" fillId="0" borderId="19" xfId="0" applyFont="1" applyBorder="1" applyAlignment="1">
      <alignment horizontal="center"/>
    </xf>
    <xf numFmtId="0" fontId="0" fillId="0" borderId="20" xfId="0" applyBorder="1" applyAlignment="1">
      <alignment horizontal="center"/>
    </xf>
    <xf numFmtId="0" fontId="0" fillId="0" borderId="21" xfId="0"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O43"/>
  <sheetViews>
    <sheetView tabSelected="1" workbookViewId="0" topLeftCell="A1">
      <pane xSplit="3" ySplit="15" topLeftCell="D16" activePane="bottomRight" state="frozen"/>
      <selection pane="topLeft" activeCell="A1" sqref="A1"/>
      <selection pane="topRight" activeCell="D1" sqref="D1"/>
      <selection pane="bottomLeft" activeCell="A16" sqref="A16"/>
      <selection pane="bottomRight" activeCell="J24" sqref="J24"/>
    </sheetView>
  </sheetViews>
  <sheetFormatPr defaultColWidth="9.140625" defaultRowHeight="12.75"/>
  <cols>
    <col min="1" max="1" width="56.8515625" style="0" bestFit="1" customWidth="1"/>
    <col min="2" max="2" width="12.421875" style="0" bestFit="1" customWidth="1"/>
    <col min="4" max="5" width="9.140625" style="1" customWidth="1"/>
    <col min="6" max="6" width="10.57421875" style="1" bestFit="1" customWidth="1"/>
    <col min="7" max="9" width="11.8515625" style="0" customWidth="1"/>
    <col min="10" max="10" width="12.00390625" style="0" customWidth="1"/>
    <col min="11" max="11" width="11.28125" style="0" bestFit="1" customWidth="1"/>
    <col min="12" max="12" width="11.00390625" style="0" bestFit="1" customWidth="1"/>
    <col min="13" max="13" width="19.28125" style="0" customWidth="1"/>
    <col min="14" max="20" width="13.7109375" style="0" customWidth="1"/>
    <col min="21" max="21" width="11.7109375" style="0" customWidth="1"/>
    <col min="22" max="22" width="14.7109375" style="0" customWidth="1"/>
    <col min="23" max="23" width="15.28125" style="0" customWidth="1"/>
    <col min="24" max="24" width="12.57421875" style="0" customWidth="1"/>
    <col min="25" max="25" width="12.7109375" style="0" customWidth="1"/>
    <col min="26" max="26" width="12.421875" style="0" customWidth="1"/>
    <col min="27" max="27" width="17.8515625" style="0" customWidth="1"/>
    <col min="28" max="29" width="11.28125" style="0" customWidth="1"/>
    <col min="30" max="30" width="10.7109375" style="0" customWidth="1"/>
    <col min="31" max="31" width="13.7109375" style="0" customWidth="1"/>
    <col min="32" max="32" width="12.7109375" style="0" customWidth="1"/>
    <col min="33" max="33" width="12.00390625" style="0" customWidth="1"/>
    <col min="34" max="34" width="13.00390625" style="0" customWidth="1"/>
    <col min="35" max="35" width="11.7109375" style="0" customWidth="1"/>
    <col min="36" max="39" width="12.7109375" style="0" customWidth="1"/>
    <col min="40" max="40" width="19.28125" style="0" customWidth="1"/>
    <col min="41" max="41" width="14.7109375" style="0" customWidth="1"/>
  </cols>
  <sheetData>
    <row r="1" ht="12.75">
      <c r="A1" s="43" t="s">
        <v>91</v>
      </c>
    </row>
    <row r="3" spans="1:30" ht="13.5" thickBot="1">
      <c r="A3" s="1"/>
      <c r="B3" s="1"/>
      <c r="C3" s="1"/>
      <c r="G3" s="1"/>
      <c r="H3" s="1"/>
      <c r="I3" s="1"/>
      <c r="J3" s="1"/>
      <c r="K3" s="1"/>
      <c r="L3" s="1"/>
      <c r="M3" s="1"/>
      <c r="N3" s="1"/>
      <c r="O3" s="1"/>
      <c r="P3" s="1"/>
      <c r="Q3" s="1"/>
      <c r="R3" s="1"/>
      <c r="S3" s="1"/>
      <c r="T3" s="1"/>
      <c r="U3" s="1"/>
      <c r="V3" s="1"/>
      <c r="W3" s="1"/>
      <c r="X3" s="1"/>
      <c r="Y3" s="1"/>
      <c r="Z3" s="1"/>
      <c r="AA3" s="1"/>
      <c r="AB3" s="1"/>
      <c r="AC3" s="1"/>
      <c r="AD3" s="1"/>
    </row>
    <row r="4" spans="1:30" ht="18.75" thickBot="1">
      <c r="A4" s="21" t="s">
        <v>0</v>
      </c>
      <c r="B4" s="25" t="s">
        <v>55</v>
      </c>
      <c r="C4" s="3"/>
      <c r="D4" s="27"/>
      <c r="E4" s="27"/>
      <c r="G4" s="3"/>
      <c r="H4" s="3"/>
      <c r="I4" s="3"/>
      <c r="Q4" s="3"/>
      <c r="R4" s="3"/>
      <c r="S4" s="3"/>
      <c r="T4" s="3"/>
      <c r="U4" s="3"/>
      <c r="V4" s="3"/>
      <c r="W4" s="3"/>
      <c r="X4" s="3"/>
      <c r="Y4" s="3"/>
      <c r="Z4" s="3"/>
      <c r="AA4" s="3"/>
      <c r="AB4" s="3"/>
      <c r="AC4" s="3"/>
      <c r="AD4" s="3"/>
    </row>
    <row r="5" spans="1:30" ht="12.75">
      <c r="A5" s="1"/>
      <c r="B5" s="1"/>
      <c r="C5" s="3"/>
      <c r="D5" s="3"/>
      <c r="E5" s="3"/>
      <c r="F5" s="3"/>
      <c r="G5" s="3"/>
      <c r="H5" s="3"/>
      <c r="I5" s="3"/>
      <c r="Q5" s="3"/>
      <c r="R5" s="3"/>
      <c r="S5" s="3"/>
      <c r="T5" s="3"/>
      <c r="U5" s="3"/>
      <c r="V5" s="3"/>
      <c r="W5" s="3"/>
      <c r="X5" s="3"/>
      <c r="Y5" s="3"/>
      <c r="Z5" s="3"/>
      <c r="AA5" s="3"/>
      <c r="AB5" s="3"/>
      <c r="AC5" s="3"/>
      <c r="AD5" s="3"/>
    </row>
    <row r="6" spans="1:30" ht="12.75">
      <c r="A6" s="50" t="s">
        <v>82</v>
      </c>
      <c r="B6" s="51"/>
      <c r="C6" s="51"/>
      <c r="D6" s="51"/>
      <c r="E6" s="51"/>
      <c r="F6" s="51"/>
      <c r="G6" s="51"/>
      <c r="H6" s="51"/>
      <c r="I6" s="51"/>
      <c r="J6" s="51"/>
      <c r="K6" s="52"/>
      <c r="L6" s="52"/>
      <c r="M6" s="52"/>
      <c r="N6" s="26"/>
      <c r="O6" s="26"/>
      <c r="P6" s="26"/>
      <c r="Q6" s="3"/>
      <c r="R6" s="3"/>
      <c r="S6" s="3"/>
      <c r="T6" s="3"/>
      <c r="U6" s="3"/>
      <c r="V6" s="3"/>
      <c r="W6" s="3"/>
      <c r="X6" s="3"/>
      <c r="Y6" s="3"/>
      <c r="Z6" s="3"/>
      <c r="AA6" s="3"/>
      <c r="AB6" s="3"/>
      <c r="AC6" s="3"/>
      <c r="AD6" s="3"/>
    </row>
    <row r="7" spans="1:30" ht="12.75">
      <c r="A7" s="51"/>
      <c r="B7" s="51"/>
      <c r="C7" s="51"/>
      <c r="D7" s="51"/>
      <c r="E7" s="51"/>
      <c r="F7" s="51"/>
      <c r="G7" s="51"/>
      <c r="H7" s="51"/>
      <c r="I7" s="51"/>
      <c r="J7" s="51"/>
      <c r="K7" s="52"/>
      <c r="L7" s="52"/>
      <c r="M7" s="52"/>
      <c r="N7" s="26"/>
      <c r="O7" s="26"/>
      <c r="P7" s="26"/>
      <c r="Q7" s="1"/>
      <c r="R7" s="1"/>
      <c r="S7" s="1"/>
      <c r="T7" s="1"/>
      <c r="U7" s="1"/>
      <c r="V7" s="1"/>
      <c r="W7" s="1"/>
      <c r="X7" s="1"/>
      <c r="Y7" s="1"/>
      <c r="Z7" s="3"/>
      <c r="AA7" s="3"/>
      <c r="AB7" s="3"/>
      <c r="AC7" s="3"/>
      <c r="AD7" s="3"/>
    </row>
    <row r="8" spans="1:30" ht="39" customHeight="1">
      <c r="A8" s="51"/>
      <c r="B8" s="51"/>
      <c r="C8" s="51"/>
      <c r="D8" s="51"/>
      <c r="E8" s="51"/>
      <c r="F8" s="51"/>
      <c r="G8" s="51"/>
      <c r="H8" s="51"/>
      <c r="I8" s="51"/>
      <c r="J8" s="51"/>
      <c r="K8" s="52"/>
      <c r="L8" s="52"/>
      <c r="M8" s="52"/>
      <c r="N8" s="26"/>
      <c r="O8" s="26"/>
      <c r="P8" s="26"/>
      <c r="Q8" s="3"/>
      <c r="R8" s="3"/>
      <c r="S8" s="3"/>
      <c r="T8" s="3"/>
      <c r="U8" s="3"/>
      <c r="V8" s="3"/>
      <c r="W8" s="3"/>
      <c r="X8" s="3"/>
      <c r="Y8" s="3"/>
      <c r="Z8" s="3"/>
      <c r="AA8" s="3"/>
      <c r="AB8" s="3"/>
      <c r="AC8" s="3"/>
      <c r="AD8" s="3"/>
    </row>
    <row r="9" spans="1:30" ht="12.75">
      <c r="A9" s="4"/>
      <c r="B9" s="4"/>
      <c r="C9" s="4"/>
      <c r="D9" s="49"/>
      <c r="E9" s="49"/>
      <c r="F9" s="49"/>
      <c r="G9" s="4"/>
      <c r="H9" s="4"/>
      <c r="I9" s="4"/>
      <c r="J9" s="4"/>
      <c r="K9" s="3"/>
      <c r="L9" s="3"/>
      <c r="M9" s="5"/>
      <c r="N9" s="5"/>
      <c r="O9" s="5"/>
      <c r="P9" s="5"/>
      <c r="Q9" s="3"/>
      <c r="R9" s="3"/>
      <c r="S9" s="3"/>
      <c r="T9" s="3"/>
      <c r="U9" s="3"/>
      <c r="V9" s="3"/>
      <c r="W9" s="3"/>
      <c r="X9" s="3"/>
      <c r="Y9" s="3"/>
      <c r="Z9" s="3"/>
      <c r="AA9" s="3"/>
      <c r="AB9" s="3"/>
      <c r="AC9" s="3"/>
      <c r="AD9" s="3"/>
    </row>
    <row r="10" spans="1:30" ht="18">
      <c r="A10" s="53" t="s">
        <v>83</v>
      </c>
      <c r="B10" s="54"/>
      <c r="C10" s="54"/>
      <c r="D10" s="54"/>
      <c r="E10" s="54"/>
      <c r="F10" s="54"/>
      <c r="G10" s="54"/>
      <c r="H10" s="54"/>
      <c r="I10" s="54"/>
      <c r="J10" s="54"/>
      <c r="K10" s="5"/>
      <c r="L10" s="5"/>
      <c r="M10" s="5"/>
      <c r="N10" s="5"/>
      <c r="O10" s="5"/>
      <c r="P10" s="5"/>
      <c r="Q10" s="5"/>
      <c r="R10" s="5"/>
      <c r="S10" s="5"/>
      <c r="T10" s="5"/>
      <c r="U10" s="5"/>
      <c r="V10" s="5"/>
      <c r="W10" s="5"/>
      <c r="X10" s="5"/>
      <c r="Y10" s="5"/>
      <c r="Z10" s="5"/>
      <c r="AA10" s="5"/>
      <c r="AB10" s="5"/>
      <c r="AC10" s="5"/>
      <c r="AD10" s="5"/>
    </row>
    <row r="11" spans="1:41" ht="12.75">
      <c r="A11" s="6">
        <v>1</v>
      </c>
      <c r="B11" s="6">
        <v>2</v>
      </c>
      <c r="C11" s="6">
        <v>3</v>
      </c>
      <c r="D11" s="6">
        <v>4</v>
      </c>
      <c r="E11" s="6">
        <f>D11+1</f>
        <v>5</v>
      </c>
      <c r="F11" s="6">
        <f aca="true" t="shared" si="0" ref="F11:AD11">E11+1</f>
        <v>6</v>
      </c>
      <c r="G11" s="6">
        <f t="shared" si="0"/>
        <v>7</v>
      </c>
      <c r="H11" s="6">
        <f t="shared" si="0"/>
        <v>8</v>
      </c>
      <c r="I11" s="6">
        <f t="shared" si="0"/>
        <v>9</v>
      </c>
      <c r="J11" s="6">
        <f t="shared" si="0"/>
        <v>10</v>
      </c>
      <c r="K11" s="6">
        <f t="shared" si="0"/>
        <v>11</v>
      </c>
      <c r="L11" s="6">
        <f t="shared" si="0"/>
        <v>12</v>
      </c>
      <c r="M11" s="6">
        <f t="shared" si="0"/>
        <v>13</v>
      </c>
      <c r="N11" s="6">
        <v>14</v>
      </c>
      <c r="O11" s="6">
        <v>15</v>
      </c>
      <c r="P11" s="6">
        <v>16</v>
      </c>
      <c r="Q11" s="6">
        <v>17</v>
      </c>
      <c r="R11" s="6">
        <v>18</v>
      </c>
      <c r="S11" s="6">
        <v>19</v>
      </c>
      <c r="T11" s="6">
        <v>20</v>
      </c>
      <c r="U11" s="6">
        <v>21</v>
      </c>
      <c r="V11" s="6">
        <f t="shared" si="0"/>
        <v>22</v>
      </c>
      <c r="W11" s="6">
        <f t="shared" si="0"/>
        <v>23</v>
      </c>
      <c r="X11" s="6">
        <f t="shared" si="0"/>
        <v>24</v>
      </c>
      <c r="Y11" s="6">
        <f t="shared" si="0"/>
        <v>25</v>
      </c>
      <c r="Z11" s="6">
        <f t="shared" si="0"/>
        <v>26</v>
      </c>
      <c r="AA11" s="6">
        <f t="shared" si="0"/>
        <v>27</v>
      </c>
      <c r="AB11" s="6">
        <f t="shared" si="0"/>
        <v>28</v>
      </c>
      <c r="AC11" s="6">
        <f t="shared" si="0"/>
        <v>29</v>
      </c>
      <c r="AD11" s="6">
        <f t="shared" si="0"/>
        <v>30</v>
      </c>
      <c r="AE11" s="6">
        <f>AD11+1</f>
        <v>31</v>
      </c>
      <c r="AF11" s="6">
        <v>32</v>
      </c>
      <c r="AG11" s="6">
        <v>33</v>
      </c>
      <c r="AH11" s="6">
        <v>34</v>
      </c>
      <c r="AI11" s="6">
        <v>35</v>
      </c>
      <c r="AJ11" s="6">
        <v>36</v>
      </c>
      <c r="AK11" s="40">
        <v>37</v>
      </c>
      <c r="AL11" s="40">
        <v>38</v>
      </c>
      <c r="AM11" s="40">
        <v>39</v>
      </c>
      <c r="AN11" s="40">
        <v>40</v>
      </c>
      <c r="AO11" s="40">
        <v>41</v>
      </c>
    </row>
    <row r="12" spans="1:41" ht="12.75">
      <c r="A12" s="7"/>
      <c r="B12" s="8"/>
      <c r="C12" s="8"/>
      <c r="D12" s="2"/>
      <c r="E12" s="2"/>
      <c r="F12" s="2"/>
      <c r="G12" s="8"/>
      <c r="H12" s="22"/>
      <c r="I12" s="9"/>
      <c r="J12" s="9" t="s">
        <v>11</v>
      </c>
      <c r="K12" s="55" t="s">
        <v>1</v>
      </c>
      <c r="L12" s="56"/>
      <c r="M12" s="57"/>
      <c r="N12" s="28"/>
      <c r="O12" s="8" t="s">
        <v>57</v>
      </c>
      <c r="P12" s="28"/>
      <c r="Q12" s="36" t="s">
        <v>2</v>
      </c>
      <c r="R12" s="13"/>
      <c r="S12" s="13" t="s">
        <v>59</v>
      </c>
      <c r="T12" s="13"/>
      <c r="U12" s="13" t="s">
        <v>3</v>
      </c>
      <c r="V12" s="14" t="s">
        <v>4</v>
      </c>
      <c r="W12" s="12" t="s">
        <v>5</v>
      </c>
      <c r="X12" s="12" t="s">
        <v>6</v>
      </c>
      <c r="Y12" s="12" t="s">
        <v>7</v>
      </c>
      <c r="Z12" s="12" t="s">
        <v>8</v>
      </c>
      <c r="AA12" s="12" t="s">
        <v>74</v>
      </c>
      <c r="AB12" s="12" t="s">
        <v>9</v>
      </c>
      <c r="AC12" s="12" t="s">
        <v>75</v>
      </c>
      <c r="AD12" s="11" t="s">
        <v>76</v>
      </c>
      <c r="AE12" s="20"/>
      <c r="AF12" s="32" t="s">
        <v>70</v>
      </c>
      <c r="AG12" s="20"/>
      <c r="AH12" s="20" t="s">
        <v>78</v>
      </c>
      <c r="AJ12" s="20" t="s">
        <v>79</v>
      </c>
      <c r="AK12" s="20"/>
      <c r="AL12" s="20" t="s">
        <v>88</v>
      </c>
      <c r="AM12" s="20"/>
      <c r="AN12" s="31" t="s">
        <v>84</v>
      </c>
      <c r="AO12" s="31" t="s">
        <v>85</v>
      </c>
    </row>
    <row r="13" spans="1:41" ht="12.75">
      <c r="A13" s="15" t="s">
        <v>10</v>
      </c>
      <c r="B13" s="8"/>
      <c r="C13" s="8"/>
      <c r="D13" s="8"/>
      <c r="E13" s="8"/>
      <c r="F13" s="8"/>
      <c r="G13" s="10"/>
      <c r="H13" s="23"/>
      <c r="I13" s="9"/>
      <c r="J13" s="9" t="s">
        <v>25</v>
      </c>
      <c r="K13" s="8">
        <v>2020</v>
      </c>
      <c r="L13" s="34">
        <v>2022</v>
      </c>
      <c r="M13" s="34">
        <v>2021</v>
      </c>
      <c r="N13" s="29"/>
      <c r="O13" s="29"/>
      <c r="P13" s="8" t="s">
        <v>12</v>
      </c>
      <c r="Q13" s="34" t="s">
        <v>29</v>
      </c>
      <c r="R13" s="8" t="s">
        <v>30</v>
      </c>
      <c r="S13" s="8" t="s">
        <v>30</v>
      </c>
      <c r="T13" s="8" t="s">
        <v>30</v>
      </c>
      <c r="U13" s="34" t="s">
        <v>62</v>
      </c>
      <c r="V13" s="2" t="s">
        <v>31</v>
      </c>
      <c r="W13" s="8" t="s">
        <v>13</v>
      </c>
      <c r="X13" s="2"/>
      <c r="Z13" s="2"/>
      <c r="AA13" s="8" t="s">
        <v>12</v>
      </c>
      <c r="AB13" s="8" t="s">
        <v>14</v>
      </c>
      <c r="AC13" s="8" t="s">
        <v>15</v>
      </c>
      <c r="AD13" s="8" t="s">
        <v>16</v>
      </c>
      <c r="AE13" s="22" t="s">
        <v>67</v>
      </c>
      <c r="AF13" s="32" t="s">
        <v>71</v>
      </c>
      <c r="AG13" s="22" t="s">
        <v>80</v>
      </c>
      <c r="AH13" s="22" t="s">
        <v>80</v>
      </c>
      <c r="AI13" s="22" t="s">
        <v>80</v>
      </c>
      <c r="AJ13" s="22" t="s">
        <v>80</v>
      </c>
      <c r="AK13" s="22" t="s">
        <v>86</v>
      </c>
      <c r="AL13" s="22" t="s">
        <v>86</v>
      </c>
      <c r="AM13" s="22" t="s">
        <v>86</v>
      </c>
      <c r="AN13" s="22" t="s">
        <v>86</v>
      </c>
      <c r="AO13" s="22" t="s">
        <v>86</v>
      </c>
    </row>
    <row r="14" spans="1:41" ht="12.75">
      <c r="A14" s="8" t="s">
        <v>17</v>
      </c>
      <c r="B14" s="7"/>
      <c r="C14" s="8" t="s">
        <v>18</v>
      </c>
      <c r="D14" s="8" t="s">
        <v>19</v>
      </c>
      <c r="E14" s="8" t="s">
        <v>20</v>
      </c>
      <c r="F14" s="8" t="s">
        <v>21</v>
      </c>
      <c r="G14" s="8" t="s">
        <v>22</v>
      </c>
      <c r="H14" s="22" t="s">
        <v>23</v>
      </c>
      <c r="I14" s="9" t="s">
        <v>24</v>
      </c>
      <c r="J14" s="9" t="s">
        <v>44</v>
      </c>
      <c r="K14" s="35" t="s">
        <v>45</v>
      </c>
      <c r="L14" s="35" t="s">
        <v>46</v>
      </c>
      <c r="M14" s="34" t="s">
        <v>47</v>
      </c>
      <c r="N14" s="8" t="s">
        <v>26</v>
      </c>
      <c r="O14" s="8" t="s">
        <v>27</v>
      </c>
      <c r="P14" s="8" t="s">
        <v>28</v>
      </c>
      <c r="Q14" s="37" t="s">
        <v>48</v>
      </c>
      <c r="R14" s="22" t="s">
        <v>26</v>
      </c>
      <c r="S14" s="22" t="s">
        <v>27</v>
      </c>
      <c r="T14" s="22" t="s">
        <v>60</v>
      </c>
      <c r="U14" s="15" t="s">
        <v>77</v>
      </c>
      <c r="V14" s="15" t="s">
        <v>50</v>
      </c>
      <c r="W14" s="8" t="s">
        <v>32</v>
      </c>
      <c r="X14" s="16" t="s">
        <v>33</v>
      </c>
      <c r="Y14" s="2" t="s">
        <v>34</v>
      </c>
      <c r="Z14" s="2" t="s">
        <v>66</v>
      </c>
      <c r="AA14" s="2" t="s">
        <v>28</v>
      </c>
      <c r="AB14" s="8" t="s">
        <v>35</v>
      </c>
      <c r="AC14" s="8" t="s">
        <v>35</v>
      </c>
      <c r="AD14" s="8" t="s">
        <v>36</v>
      </c>
      <c r="AE14" s="22" t="s">
        <v>68</v>
      </c>
      <c r="AF14" s="32" t="s">
        <v>72</v>
      </c>
      <c r="AG14" s="2" t="s">
        <v>26</v>
      </c>
      <c r="AH14" s="22" t="s">
        <v>27</v>
      </c>
      <c r="AI14" s="22" t="s">
        <v>60</v>
      </c>
      <c r="AJ14" s="22" t="s">
        <v>77</v>
      </c>
      <c r="AK14" s="22" t="s">
        <v>26</v>
      </c>
      <c r="AL14" s="22" t="s">
        <v>27</v>
      </c>
      <c r="AM14" s="22" t="s">
        <v>60</v>
      </c>
      <c r="AN14" s="22" t="s">
        <v>89</v>
      </c>
      <c r="AO14" s="22" t="s">
        <v>87</v>
      </c>
    </row>
    <row r="15" spans="1:41" ht="13.5" customHeight="1">
      <c r="A15" s="17" t="s">
        <v>37</v>
      </c>
      <c r="B15" s="18" t="s">
        <v>38</v>
      </c>
      <c r="C15" s="18" t="s">
        <v>39</v>
      </c>
      <c r="D15" s="11" t="s">
        <v>40</v>
      </c>
      <c r="E15" s="11" t="s">
        <v>41</v>
      </c>
      <c r="F15" s="11" t="s">
        <v>42</v>
      </c>
      <c r="G15" s="18" t="s">
        <v>43</v>
      </c>
      <c r="H15" s="24" t="s">
        <v>43</v>
      </c>
      <c r="I15" s="14" t="s">
        <v>43</v>
      </c>
      <c r="J15" s="38" t="s">
        <v>56</v>
      </c>
      <c r="K15" s="39"/>
      <c r="L15" s="39"/>
      <c r="M15" s="38" t="s">
        <v>63</v>
      </c>
      <c r="N15" s="11" t="s">
        <v>48</v>
      </c>
      <c r="O15" s="11" t="s">
        <v>58</v>
      </c>
      <c r="P15" s="11" t="s">
        <v>49</v>
      </c>
      <c r="Q15" s="41" t="s">
        <v>64</v>
      </c>
      <c r="R15" s="11" t="s">
        <v>48</v>
      </c>
      <c r="S15" s="11" t="s">
        <v>61</v>
      </c>
      <c r="T15" s="11" t="s">
        <v>49</v>
      </c>
      <c r="U15" s="30" t="s">
        <v>65</v>
      </c>
      <c r="V15" s="42"/>
      <c r="W15" s="18" t="s">
        <v>51</v>
      </c>
      <c r="X15" s="18" t="s">
        <v>51</v>
      </c>
      <c r="Y15" s="19" t="s">
        <v>52</v>
      </c>
      <c r="Z15" s="20" t="s">
        <v>53</v>
      </c>
      <c r="AA15" s="18" t="s">
        <v>49</v>
      </c>
      <c r="AB15" s="18" t="s">
        <v>54</v>
      </c>
      <c r="AC15" s="18" t="s">
        <v>54</v>
      </c>
      <c r="AD15" s="18" t="s">
        <v>48</v>
      </c>
      <c r="AE15" s="31" t="s">
        <v>69</v>
      </c>
      <c r="AF15" s="33" t="s">
        <v>73</v>
      </c>
      <c r="AG15" s="20" t="s">
        <v>48</v>
      </c>
      <c r="AH15" s="31" t="s">
        <v>61</v>
      </c>
      <c r="AI15" s="31" t="s">
        <v>49</v>
      </c>
      <c r="AJ15" s="20" t="s">
        <v>81</v>
      </c>
      <c r="AK15" s="20" t="s">
        <v>48</v>
      </c>
      <c r="AL15" s="20" t="s">
        <v>61</v>
      </c>
      <c r="AM15" s="20" t="s">
        <v>49</v>
      </c>
      <c r="AN15" s="31" t="s">
        <v>90</v>
      </c>
      <c r="AO15" s="31" t="s">
        <v>51</v>
      </c>
    </row>
    <row r="16" ht="12.75">
      <c r="AE16" s="10"/>
    </row>
    <row r="17" spans="1:41" ht="12.75">
      <c r="A17" s="43" t="s">
        <v>92</v>
      </c>
      <c r="B17" s="3" t="s">
        <v>93</v>
      </c>
      <c r="C17" s="1" t="s">
        <v>94</v>
      </c>
      <c r="D17" s="2"/>
      <c r="E17" s="2"/>
      <c r="F17" s="2"/>
      <c r="G17" s="48">
        <v>44561</v>
      </c>
      <c r="H17" s="48">
        <v>44560</v>
      </c>
      <c r="I17" s="48">
        <v>44564</v>
      </c>
      <c r="J17" s="44">
        <f>+K17+L17+M17</f>
        <v>4.0607999999999995</v>
      </c>
      <c r="K17" s="44"/>
      <c r="L17" s="44"/>
      <c r="M17" s="44">
        <f>+N17+O17+V17+Z17+AB17+AD17</f>
        <v>4.0607999999999995</v>
      </c>
      <c r="N17" s="44">
        <v>4.0584</v>
      </c>
      <c r="O17" s="44">
        <v>0.0024</v>
      </c>
      <c r="P17" s="44"/>
      <c r="Q17" s="44">
        <f>+N17+O17+P17</f>
        <v>4.0607999999999995</v>
      </c>
      <c r="R17" s="44"/>
      <c r="S17" s="44"/>
      <c r="T17" s="44"/>
      <c r="U17" s="44">
        <f>+R17+S17+T17</f>
        <v>0</v>
      </c>
      <c r="V17" s="44"/>
      <c r="W17" s="44"/>
      <c r="X17" s="44"/>
      <c r="Y17" s="44"/>
      <c r="Z17" s="44"/>
      <c r="AA17" s="44">
        <f>+P17</f>
        <v>0</v>
      </c>
      <c r="AB17" s="44"/>
      <c r="AC17" s="44"/>
      <c r="AD17" s="44"/>
      <c r="AE17" s="47"/>
      <c r="AF17" s="46"/>
      <c r="AG17" s="44"/>
      <c r="AH17" s="44"/>
      <c r="AI17" s="44"/>
      <c r="AJ17" s="44">
        <f>+AG17+AH17+AI17</f>
        <v>0</v>
      </c>
      <c r="AK17" s="44"/>
      <c r="AL17" s="44"/>
      <c r="AM17" s="44"/>
      <c r="AN17" s="44">
        <f>+AK17+AL17+AM17</f>
        <v>0</v>
      </c>
      <c r="AO17" s="44"/>
    </row>
    <row r="19" spans="1:41" ht="12.75">
      <c r="A19" s="10" t="s">
        <v>11</v>
      </c>
      <c r="J19" s="45">
        <f aca="true" t="shared" si="1" ref="J19:AO19">SUM(J17:J18)</f>
        <v>4.0607999999999995</v>
      </c>
      <c r="K19" s="45">
        <f t="shared" si="1"/>
        <v>0</v>
      </c>
      <c r="L19" s="45">
        <f t="shared" si="1"/>
        <v>0</v>
      </c>
      <c r="M19" s="45">
        <f t="shared" si="1"/>
        <v>4.0607999999999995</v>
      </c>
      <c r="N19" s="45">
        <f t="shared" si="1"/>
        <v>4.0584</v>
      </c>
      <c r="O19" s="45">
        <f t="shared" si="1"/>
        <v>0.0024</v>
      </c>
      <c r="P19" s="45">
        <f t="shared" si="1"/>
        <v>0</v>
      </c>
      <c r="Q19" s="45">
        <f t="shared" si="1"/>
        <v>4.0607999999999995</v>
      </c>
      <c r="R19" s="45">
        <f t="shared" si="1"/>
        <v>0</v>
      </c>
      <c r="S19" s="45">
        <f t="shared" si="1"/>
        <v>0</v>
      </c>
      <c r="T19" s="45">
        <f t="shared" si="1"/>
        <v>0</v>
      </c>
      <c r="U19" s="45">
        <f t="shared" si="1"/>
        <v>0</v>
      </c>
      <c r="V19" s="45">
        <f t="shared" si="1"/>
        <v>0</v>
      </c>
      <c r="W19" s="45">
        <f t="shared" si="1"/>
        <v>0</v>
      </c>
      <c r="X19" s="45">
        <f t="shared" si="1"/>
        <v>0</v>
      </c>
      <c r="Y19" s="45">
        <f t="shared" si="1"/>
        <v>0</v>
      </c>
      <c r="Z19" s="45">
        <f t="shared" si="1"/>
        <v>0</v>
      </c>
      <c r="AA19" s="45">
        <f t="shared" si="1"/>
        <v>0</v>
      </c>
      <c r="AB19" s="45">
        <f t="shared" si="1"/>
        <v>0</v>
      </c>
      <c r="AC19" s="45">
        <f t="shared" si="1"/>
        <v>0</v>
      </c>
      <c r="AD19" s="45">
        <f t="shared" si="1"/>
        <v>0</v>
      </c>
      <c r="AE19" s="45">
        <f t="shared" si="1"/>
        <v>0</v>
      </c>
      <c r="AF19" s="45">
        <f t="shared" si="1"/>
        <v>0</v>
      </c>
      <c r="AG19" s="45">
        <f t="shared" si="1"/>
        <v>0</v>
      </c>
      <c r="AH19" s="45">
        <f t="shared" si="1"/>
        <v>0</v>
      </c>
      <c r="AI19" s="45">
        <f t="shared" si="1"/>
        <v>0</v>
      </c>
      <c r="AJ19" s="45">
        <f t="shared" si="1"/>
        <v>0</v>
      </c>
      <c r="AK19" s="45">
        <f t="shared" si="1"/>
        <v>0</v>
      </c>
      <c r="AL19" s="45">
        <f t="shared" si="1"/>
        <v>0</v>
      </c>
      <c r="AM19" s="45">
        <f t="shared" si="1"/>
        <v>0</v>
      </c>
      <c r="AN19" s="45">
        <f t="shared" si="1"/>
        <v>0</v>
      </c>
      <c r="AO19" s="45">
        <f t="shared" si="1"/>
        <v>0</v>
      </c>
    </row>
    <row r="22" spans="1:41" ht="12.75">
      <c r="A22" s="43" t="s">
        <v>95</v>
      </c>
      <c r="B22" s="3" t="s">
        <v>96</v>
      </c>
      <c r="C22" s="1" t="s">
        <v>97</v>
      </c>
      <c r="D22" s="2"/>
      <c r="E22" s="2" t="s">
        <v>101</v>
      </c>
      <c r="F22" s="2"/>
      <c r="G22" s="48">
        <v>44273</v>
      </c>
      <c r="H22" s="48">
        <v>44272</v>
      </c>
      <c r="I22" s="48">
        <v>44274</v>
      </c>
      <c r="J22" s="44">
        <f>+K22+L22+M22</f>
        <v>0.03919</v>
      </c>
      <c r="K22" s="44"/>
      <c r="L22" s="44"/>
      <c r="M22" s="44">
        <f>+N22+O22+V22+Z22+AB22+AD22</f>
        <v>0.03919</v>
      </c>
      <c r="N22" s="44">
        <v>0.03919</v>
      </c>
      <c r="O22" s="44"/>
      <c r="P22" s="44"/>
      <c r="Q22" s="44">
        <f>+N22+O22+P22</f>
        <v>0.03919</v>
      </c>
      <c r="R22" s="44">
        <f>+N22</f>
        <v>0.03919</v>
      </c>
      <c r="S22" s="44"/>
      <c r="T22" s="44"/>
      <c r="U22" s="44">
        <f>+R22+S22+T22</f>
        <v>0.03919</v>
      </c>
      <c r="V22" s="44"/>
      <c r="W22" s="44"/>
      <c r="X22" s="44"/>
      <c r="Y22" s="44"/>
      <c r="Z22" s="44"/>
      <c r="AA22" s="44">
        <f>+P22</f>
        <v>0</v>
      </c>
      <c r="AB22" s="44"/>
      <c r="AC22" s="44"/>
      <c r="AD22" s="44"/>
      <c r="AE22" s="47"/>
      <c r="AF22" s="46"/>
      <c r="AG22" s="44"/>
      <c r="AH22" s="44"/>
      <c r="AI22" s="44"/>
      <c r="AJ22" s="44">
        <f>+AG22+AH22+AI22</f>
        <v>0</v>
      </c>
      <c r="AK22" s="44"/>
      <c r="AL22" s="44"/>
      <c r="AM22" s="44"/>
      <c r="AN22" s="44">
        <f>+AK22+AL22+AM22</f>
        <v>0</v>
      </c>
      <c r="AO22" s="44"/>
    </row>
    <row r="23" spans="1:41" ht="12.75">
      <c r="A23" s="43" t="s">
        <v>95</v>
      </c>
      <c r="B23" s="3" t="s">
        <v>96</v>
      </c>
      <c r="C23" s="1" t="s">
        <v>97</v>
      </c>
      <c r="D23" s="2"/>
      <c r="E23" s="2" t="s">
        <v>101</v>
      </c>
      <c r="F23" s="2"/>
      <c r="G23" s="48">
        <v>44364</v>
      </c>
      <c r="H23" s="48">
        <v>44363</v>
      </c>
      <c r="I23" s="48">
        <v>44365</v>
      </c>
      <c r="J23" s="44">
        <f>+K23+L23+M23</f>
        <v>0.02619</v>
      </c>
      <c r="K23" s="44"/>
      <c r="L23" s="44"/>
      <c r="M23" s="44">
        <f>+N23+O23+V23+Z23+AB23+AD23</f>
        <v>0.02619</v>
      </c>
      <c r="N23" s="44">
        <v>0.02619</v>
      </c>
      <c r="O23" s="44"/>
      <c r="P23" s="44"/>
      <c r="Q23" s="44">
        <f>+N23+O23+P23</f>
        <v>0.02619</v>
      </c>
      <c r="R23" s="44">
        <f>+N23</f>
        <v>0.02619</v>
      </c>
      <c r="S23" s="44"/>
      <c r="T23" s="44"/>
      <c r="U23" s="44">
        <f>+R23+S23+T23</f>
        <v>0.02619</v>
      </c>
      <c r="V23" s="44"/>
      <c r="W23" s="44"/>
      <c r="X23" s="44"/>
      <c r="Y23" s="44"/>
      <c r="Z23" s="44"/>
      <c r="AA23" s="44">
        <f>+P23</f>
        <v>0</v>
      </c>
      <c r="AB23" s="44"/>
      <c r="AC23" s="44"/>
      <c r="AD23" s="44"/>
      <c r="AE23" s="47"/>
      <c r="AF23" s="46"/>
      <c r="AG23" s="44"/>
      <c r="AH23" s="44"/>
      <c r="AI23" s="44"/>
      <c r="AJ23" s="44">
        <f>+AG23+AH23+AI23</f>
        <v>0</v>
      </c>
      <c r="AK23" s="44"/>
      <c r="AL23" s="44"/>
      <c r="AM23" s="44"/>
      <c r="AN23" s="44">
        <f>+AK23+AL23+AM23</f>
        <v>0</v>
      </c>
      <c r="AO23" s="44"/>
    </row>
    <row r="24" spans="1:41" ht="12.75">
      <c r="A24" s="43" t="s">
        <v>95</v>
      </c>
      <c r="B24" s="3" t="s">
        <v>96</v>
      </c>
      <c r="C24" s="1" t="s">
        <v>97</v>
      </c>
      <c r="D24" s="2"/>
      <c r="E24" s="2" t="s">
        <v>101</v>
      </c>
      <c r="F24" s="2"/>
      <c r="G24" s="48">
        <v>44455</v>
      </c>
      <c r="H24" s="48">
        <v>44454</v>
      </c>
      <c r="I24" s="48">
        <v>44456</v>
      </c>
      <c r="J24" s="44">
        <f>+K24+L24+M24</f>
        <v>0.02535</v>
      </c>
      <c r="K24" s="44"/>
      <c r="L24" s="44"/>
      <c r="M24" s="44">
        <f>+N24+O24+V24+Z24+AB24+AD24</f>
        <v>0.02535</v>
      </c>
      <c r="N24" s="44">
        <v>0.02535</v>
      </c>
      <c r="O24" s="44"/>
      <c r="P24" s="44"/>
      <c r="Q24" s="44">
        <f>+N24+O24+P24</f>
        <v>0.02535</v>
      </c>
      <c r="R24" s="44">
        <f>+N24</f>
        <v>0.02535</v>
      </c>
      <c r="S24" s="44"/>
      <c r="T24" s="44"/>
      <c r="U24" s="44">
        <f>+R24+S24+T24</f>
        <v>0.02535</v>
      </c>
      <c r="V24" s="44"/>
      <c r="W24" s="44"/>
      <c r="X24" s="44"/>
      <c r="Y24" s="44"/>
      <c r="Z24" s="44"/>
      <c r="AA24" s="44">
        <f>+P24</f>
        <v>0</v>
      </c>
      <c r="AB24" s="44"/>
      <c r="AC24" s="44"/>
      <c r="AD24" s="44"/>
      <c r="AE24" s="47"/>
      <c r="AF24" s="46"/>
      <c r="AG24" s="44"/>
      <c r="AH24" s="44"/>
      <c r="AI24" s="44"/>
      <c r="AJ24" s="44">
        <f>+AG24+AH24+AI24</f>
        <v>0</v>
      </c>
      <c r="AK24" s="44"/>
      <c r="AL24" s="44"/>
      <c r="AM24" s="44"/>
      <c r="AN24" s="44">
        <f>+AK24+AL24+AM24</f>
        <v>0</v>
      </c>
      <c r="AO24" s="44"/>
    </row>
    <row r="25" spans="1:41" ht="12.75">
      <c r="A25" s="43" t="s">
        <v>95</v>
      </c>
      <c r="B25" s="3" t="s">
        <v>96</v>
      </c>
      <c r="C25" s="1" t="s">
        <v>97</v>
      </c>
      <c r="D25" s="2"/>
      <c r="E25" s="2" t="s">
        <v>101</v>
      </c>
      <c r="F25" s="2"/>
      <c r="G25" s="48">
        <v>44561</v>
      </c>
      <c r="H25" s="48">
        <v>44560</v>
      </c>
      <c r="I25" s="48">
        <v>44564</v>
      </c>
      <c r="J25" s="44">
        <f>+K25+L25+M25</f>
        <v>0.0352</v>
      </c>
      <c r="K25" s="44"/>
      <c r="L25" s="44"/>
      <c r="M25" s="44">
        <f>+N25+O25+V25+Z25+AB25+AD25</f>
        <v>0.0352</v>
      </c>
      <c r="N25" s="44">
        <v>0.0352</v>
      </c>
      <c r="O25" s="44"/>
      <c r="P25" s="44"/>
      <c r="Q25" s="44">
        <f>+N25+O25+P25</f>
        <v>0.0352</v>
      </c>
      <c r="R25" s="44">
        <f>+N25</f>
        <v>0.0352</v>
      </c>
      <c r="S25" s="44"/>
      <c r="T25" s="44"/>
      <c r="U25" s="44">
        <f>+R25+S25+T25</f>
        <v>0.0352</v>
      </c>
      <c r="V25" s="44"/>
      <c r="W25" s="44"/>
      <c r="X25" s="44"/>
      <c r="Y25" s="44"/>
      <c r="Z25" s="44"/>
      <c r="AA25" s="44">
        <f>+P25</f>
        <v>0</v>
      </c>
      <c r="AB25" s="44"/>
      <c r="AC25" s="44"/>
      <c r="AD25" s="44"/>
      <c r="AE25" s="47"/>
      <c r="AF25" s="46"/>
      <c r="AG25" s="44"/>
      <c r="AH25" s="44"/>
      <c r="AI25" s="44"/>
      <c r="AJ25" s="44">
        <f>+AG25+AH25+AI25</f>
        <v>0</v>
      </c>
      <c r="AK25" s="44"/>
      <c r="AL25" s="44"/>
      <c r="AM25" s="44"/>
      <c r="AN25" s="44">
        <f>+AK25+AL25+AM25</f>
        <v>0</v>
      </c>
      <c r="AO25" s="44"/>
    </row>
    <row r="27" spans="1:41" ht="12.75">
      <c r="A27" s="10" t="s">
        <v>11</v>
      </c>
      <c r="J27" s="45">
        <f>SUM(J22:J26)</f>
        <v>0.12593000000000001</v>
      </c>
      <c r="K27" s="45">
        <f aca="true" t="shared" si="2" ref="K27:AO27">SUM(K22:K26)</f>
        <v>0</v>
      </c>
      <c r="L27" s="45">
        <f t="shared" si="2"/>
        <v>0</v>
      </c>
      <c r="M27" s="45">
        <f t="shared" si="2"/>
        <v>0.12593000000000001</v>
      </c>
      <c r="N27" s="45">
        <f t="shared" si="2"/>
        <v>0.12593000000000001</v>
      </c>
      <c r="O27" s="45">
        <f t="shared" si="2"/>
        <v>0</v>
      </c>
      <c r="P27" s="45">
        <f t="shared" si="2"/>
        <v>0</v>
      </c>
      <c r="Q27" s="45">
        <f t="shared" si="2"/>
        <v>0.12593000000000001</v>
      </c>
      <c r="R27" s="45">
        <f t="shared" si="2"/>
        <v>0.12593000000000001</v>
      </c>
      <c r="S27" s="45">
        <f t="shared" si="2"/>
        <v>0</v>
      </c>
      <c r="T27" s="45">
        <f t="shared" si="2"/>
        <v>0</v>
      </c>
      <c r="U27" s="45">
        <f t="shared" si="2"/>
        <v>0.12593000000000001</v>
      </c>
      <c r="V27" s="45">
        <f t="shared" si="2"/>
        <v>0</v>
      </c>
      <c r="W27" s="45">
        <f t="shared" si="2"/>
        <v>0</v>
      </c>
      <c r="X27" s="45">
        <f t="shared" si="2"/>
        <v>0</v>
      </c>
      <c r="Y27" s="45">
        <f t="shared" si="2"/>
        <v>0</v>
      </c>
      <c r="Z27" s="45">
        <f t="shared" si="2"/>
        <v>0</v>
      </c>
      <c r="AA27" s="45">
        <f t="shared" si="2"/>
        <v>0</v>
      </c>
      <c r="AB27" s="45">
        <f t="shared" si="2"/>
        <v>0</v>
      </c>
      <c r="AC27" s="45">
        <f t="shared" si="2"/>
        <v>0</v>
      </c>
      <c r="AD27" s="45">
        <f t="shared" si="2"/>
        <v>0</v>
      </c>
      <c r="AE27" s="45">
        <f t="shared" si="2"/>
        <v>0</v>
      </c>
      <c r="AF27" s="45">
        <f t="shared" si="2"/>
        <v>0</v>
      </c>
      <c r="AG27" s="45">
        <f t="shared" si="2"/>
        <v>0</v>
      </c>
      <c r="AH27" s="45">
        <f t="shared" si="2"/>
        <v>0</v>
      </c>
      <c r="AI27" s="45">
        <f t="shared" si="2"/>
        <v>0</v>
      </c>
      <c r="AJ27" s="45">
        <f t="shared" si="2"/>
        <v>0</v>
      </c>
      <c r="AK27" s="45">
        <f t="shared" si="2"/>
        <v>0</v>
      </c>
      <c r="AL27" s="45">
        <f t="shared" si="2"/>
        <v>0</v>
      </c>
      <c r="AM27" s="45">
        <f t="shared" si="2"/>
        <v>0</v>
      </c>
      <c r="AN27" s="45">
        <f t="shared" si="2"/>
        <v>0</v>
      </c>
      <c r="AO27" s="45">
        <f t="shared" si="2"/>
        <v>0</v>
      </c>
    </row>
    <row r="30" spans="1:41" ht="12.75">
      <c r="A30" s="43" t="s">
        <v>98</v>
      </c>
      <c r="B30" s="3" t="s">
        <v>99</v>
      </c>
      <c r="C30" s="1" t="s">
        <v>100</v>
      </c>
      <c r="D30" s="2"/>
      <c r="E30" s="2" t="s">
        <v>101</v>
      </c>
      <c r="F30" s="2"/>
      <c r="G30" s="48">
        <v>44210</v>
      </c>
      <c r="H30" s="48">
        <v>44209</v>
      </c>
      <c r="I30" s="48">
        <v>44211</v>
      </c>
      <c r="J30" s="44">
        <f>+K30+L30+M30</f>
        <v>0.10750000000000001</v>
      </c>
      <c r="K30" s="44"/>
      <c r="L30" s="44"/>
      <c r="M30" s="44">
        <f>+N30+O30+V30+Z30+AB30+AD30</f>
        <v>0.10750000000000001</v>
      </c>
      <c r="N30" s="44">
        <v>0.050076</v>
      </c>
      <c r="O30" s="44"/>
      <c r="P30" s="44"/>
      <c r="Q30" s="44">
        <f>+N30+O30+P30</f>
        <v>0.050076</v>
      </c>
      <c r="R30" s="44">
        <f>+ROUND(N30*0.0159,6)</f>
        <v>0.000796</v>
      </c>
      <c r="S30" s="44"/>
      <c r="T30" s="44"/>
      <c r="U30" s="44">
        <f>+R30+S30+T30</f>
        <v>0.000796</v>
      </c>
      <c r="V30" s="44"/>
      <c r="W30" s="44"/>
      <c r="X30" s="44"/>
      <c r="Y30" s="44"/>
      <c r="Z30" s="44">
        <v>0.057424</v>
      </c>
      <c r="AA30" s="44">
        <f>+P30</f>
        <v>0</v>
      </c>
      <c r="AB30" s="44"/>
      <c r="AC30" s="44"/>
      <c r="AD30" s="44"/>
      <c r="AE30" s="47"/>
      <c r="AF30" s="46"/>
      <c r="AG30" s="44"/>
      <c r="AH30" s="44"/>
      <c r="AI30" s="44"/>
      <c r="AJ30" s="44">
        <f>+AG30+AH30+AI30</f>
        <v>0</v>
      </c>
      <c r="AK30" s="44"/>
      <c r="AL30" s="44"/>
      <c r="AM30" s="44"/>
      <c r="AN30" s="44">
        <f>+AK30+AL30+AM30</f>
        <v>0</v>
      </c>
      <c r="AO30" s="44"/>
    </row>
    <row r="31" spans="1:41" ht="12.75">
      <c r="A31" s="43" t="s">
        <v>98</v>
      </c>
      <c r="B31" s="3" t="s">
        <v>99</v>
      </c>
      <c r="C31" s="1" t="s">
        <v>100</v>
      </c>
      <c r="D31" s="2"/>
      <c r="E31" s="2" t="s">
        <v>101</v>
      </c>
      <c r="F31" s="2"/>
      <c r="G31" s="48">
        <v>44245</v>
      </c>
      <c r="H31" s="48">
        <v>44244</v>
      </c>
      <c r="I31" s="48">
        <v>44246</v>
      </c>
      <c r="J31" s="44">
        <f aca="true" t="shared" si="3" ref="J31:J38">+K31+L31+M31</f>
        <v>0.10750000000000001</v>
      </c>
      <c r="K31" s="44"/>
      <c r="L31" s="44"/>
      <c r="M31" s="44">
        <f aca="true" t="shared" si="4" ref="M31:M38">+N31+O31+V31+Z31+AB31+AD31</f>
        <v>0.10750000000000001</v>
      </c>
      <c r="N31" s="44">
        <v>0.050076</v>
      </c>
      <c r="O31" s="44"/>
      <c r="P31" s="44"/>
      <c r="Q31" s="44">
        <f aca="true" t="shared" si="5" ref="Q31:Q38">+N31+O31+P31</f>
        <v>0.050076</v>
      </c>
      <c r="R31" s="44">
        <f aca="true" t="shared" si="6" ref="R31:R41">+ROUND(N31*0.0159,6)</f>
        <v>0.000796</v>
      </c>
      <c r="S31" s="44"/>
      <c r="T31" s="44"/>
      <c r="U31" s="44">
        <f aca="true" t="shared" si="7" ref="U31:U38">+R31+S31+T31</f>
        <v>0.000796</v>
      </c>
      <c r="V31" s="44"/>
      <c r="W31" s="44"/>
      <c r="X31" s="44"/>
      <c r="Y31" s="44"/>
      <c r="Z31" s="44">
        <v>0.057424</v>
      </c>
      <c r="AA31" s="44">
        <f aca="true" t="shared" si="8" ref="AA31:AA38">+P31</f>
        <v>0</v>
      </c>
      <c r="AB31" s="44"/>
      <c r="AC31" s="44"/>
      <c r="AD31" s="44"/>
      <c r="AE31" s="47"/>
      <c r="AF31" s="46"/>
      <c r="AG31" s="44"/>
      <c r="AH31" s="44"/>
      <c r="AI31" s="44"/>
      <c r="AJ31" s="44">
        <f aca="true" t="shared" si="9" ref="AJ31:AJ38">+AG31+AH31+AI31</f>
        <v>0</v>
      </c>
      <c r="AK31" s="44"/>
      <c r="AL31" s="44"/>
      <c r="AM31" s="44"/>
      <c r="AN31" s="44">
        <f aca="true" t="shared" si="10" ref="AN31:AN38">+AK31+AL31+AM31</f>
        <v>0</v>
      </c>
      <c r="AO31" s="44"/>
    </row>
    <row r="32" spans="1:41" ht="12.75">
      <c r="A32" s="43" t="s">
        <v>98</v>
      </c>
      <c r="B32" s="3" t="s">
        <v>99</v>
      </c>
      <c r="C32" s="1" t="s">
        <v>100</v>
      </c>
      <c r="D32" s="2"/>
      <c r="E32" s="2" t="s">
        <v>101</v>
      </c>
      <c r="F32" s="2"/>
      <c r="G32" s="48">
        <v>44273</v>
      </c>
      <c r="H32" s="48">
        <v>44272</v>
      </c>
      <c r="I32" s="48">
        <v>44274</v>
      </c>
      <c r="J32" s="44">
        <f t="shared" si="3"/>
        <v>0.10750000000000001</v>
      </c>
      <c r="K32" s="44"/>
      <c r="L32" s="44"/>
      <c r="M32" s="44">
        <f t="shared" si="4"/>
        <v>0.10750000000000001</v>
      </c>
      <c r="N32" s="44">
        <v>0.050076</v>
      </c>
      <c r="O32" s="44"/>
      <c r="P32" s="44"/>
      <c r="Q32" s="44">
        <f t="shared" si="5"/>
        <v>0.050076</v>
      </c>
      <c r="R32" s="44">
        <f t="shared" si="6"/>
        <v>0.000796</v>
      </c>
      <c r="S32" s="44"/>
      <c r="T32" s="44"/>
      <c r="U32" s="44">
        <f t="shared" si="7"/>
        <v>0.000796</v>
      </c>
      <c r="V32" s="44"/>
      <c r="W32" s="44"/>
      <c r="X32" s="44"/>
      <c r="Y32" s="44"/>
      <c r="Z32" s="44">
        <v>0.057424</v>
      </c>
      <c r="AA32" s="44">
        <f t="shared" si="8"/>
        <v>0</v>
      </c>
      <c r="AB32" s="44"/>
      <c r="AC32" s="44"/>
      <c r="AD32" s="44"/>
      <c r="AE32" s="47"/>
      <c r="AF32" s="46"/>
      <c r="AG32" s="44"/>
      <c r="AH32" s="44"/>
      <c r="AI32" s="44"/>
      <c r="AJ32" s="44">
        <f t="shared" si="9"/>
        <v>0</v>
      </c>
      <c r="AK32" s="44"/>
      <c r="AL32" s="44"/>
      <c r="AM32" s="44"/>
      <c r="AN32" s="44">
        <f t="shared" si="10"/>
        <v>0</v>
      </c>
      <c r="AO32" s="44"/>
    </row>
    <row r="33" spans="1:41" ht="12.75">
      <c r="A33" s="43" t="s">
        <v>98</v>
      </c>
      <c r="B33" s="3" t="s">
        <v>99</v>
      </c>
      <c r="C33" s="1" t="s">
        <v>100</v>
      </c>
      <c r="D33" s="2"/>
      <c r="E33" s="2" t="s">
        <v>101</v>
      </c>
      <c r="F33" s="2"/>
      <c r="G33" s="48">
        <v>44301</v>
      </c>
      <c r="H33" s="48">
        <v>44300</v>
      </c>
      <c r="I33" s="48">
        <v>44302</v>
      </c>
      <c r="J33" s="44">
        <f t="shared" si="3"/>
        <v>0.10750000000000001</v>
      </c>
      <c r="K33" s="44"/>
      <c r="L33" s="44"/>
      <c r="M33" s="44">
        <f t="shared" si="4"/>
        <v>0.10750000000000001</v>
      </c>
      <c r="N33" s="44">
        <v>0.050076</v>
      </c>
      <c r="O33" s="44"/>
      <c r="P33" s="44"/>
      <c r="Q33" s="44">
        <f t="shared" si="5"/>
        <v>0.050076</v>
      </c>
      <c r="R33" s="44">
        <f t="shared" si="6"/>
        <v>0.000796</v>
      </c>
      <c r="S33" s="44"/>
      <c r="T33" s="44"/>
      <c r="U33" s="44">
        <f t="shared" si="7"/>
        <v>0.000796</v>
      </c>
      <c r="V33" s="44"/>
      <c r="W33" s="44"/>
      <c r="X33" s="44"/>
      <c r="Y33" s="44"/>
      <c r="Z33" s="44">
        <v>0.057424</v>
      </c>
      <c r="AA33" s="44">
        <f t="shared" si="8"/>
        <v>0</v>
      </c>
      <c r="AB33" s="44"/>
      <c r="AC33" s="44"/>
      <c r="AD33" s="44"/>
      <c r="AE33" s="47"/>
      <c r="AF33" s="46"/>
      <c r="AG33" s="44"/>
      <c r="AH33" s="44"/>
      <c r="AI33" s="44"/>
      <c r="AJ33" s="44">
        <f t="shared" si="9"/>
        <v>0</v>
      </c>
      <c r="AK33" s="44"/>
      <c r="AL33" s="44"/>
      <c r="AM33" s="44"/>
      <c r="AN33" s="44">
        <f t="shared" si="10"/>
        <v>0</v>
      </c>
      <c r="AO33" s="44"/>
    </row>
    <row r="34" spans="1:41" ht="12.75">
      <c r="A34" s="43" t="s">
        <v>98</v>
      </c>
      <c r="B34" s="3" t="s">
        <v>99</v>
      </c>
      <c r="C34" s="1" t="s">
        <v>100</v>
      </c>
      <c r="D34" s="2"/>
      <c r="E34" s="2" t="s">
        <v>101</v>
      </c>
      <c r="F34" s="2"/>
      <c r="G34" s="48">
        <v>44336</v>
      </c>
      <c r="H34" s="48">
        <v>44335</v>
      </c>
      <c r="I34" s="48">
        <v>44337</v>
      </c>
      <c r="J34" s="44">
        <f t="shared" si="3"/>
        <v>0.10750000000000001</v>
      </c>
      <c r="K34" s="44"/>
      <c r="L34" s="44"/>
      <c r="M34" s="44">
        <f t="shared" si="4"/>
        <v>0.10750000000000001</v>
      </c>
      <c r="N34" s="44">
        <v>0.050076</v>
      </c>
      <c r="O34" s="44"/>
      <c r="P34" s="44"/>
      <c r="Q34" s="44">
        <f t="shared" si="5"/>
        <v>0.050076</v>
      </c>
      <c r="R34" s="44">
        <f t="shared" si="6"/>
        <v>0.000796</v>
      </c>
      <c r="S34" s="44"/>
      <c r="T34" s="44"/>
      <c r="U34" s="44">
        <f t="shared" si="7"/>
        <v>0.000796</v>
      </c>
      <c r="V34" s="44"/>
      <c r="W34" s="44"/>
      <c r="X34" s="44"/>
      <c r="Y34" s="44"/>
      <c r="Z34" s="44">
        <v>0.057424</v>
      </c>
      <c r="AA34" s="44">
        <f t="shared" si="8"/>
        <v>0</v>
      </c>
      <c r="AB34" s="44"/>
      <c r="AC34" s="44"/>
      <c r="AD34" s="44"/>
      <c r="AE34" s="47"/>
      <c r="AF34" s="46"/>
      <c r="AG34" s="44"/>
      <c r="AH34" s="44"/>
      <c r="AI34" s="44"/>
      <c r="AJ34" s="44">
        <f t="shared" si="9"/>
        <v>0</v>
      </c>
      <c r="AK34" s="44"/>
      <c r="AL34" s="44"/>
      <c r="AM34" s="44"/>
      <c r="AN34" s="44">
        <f t="shared" si="10"/>
        <v>0</v>
      </c>
      <c r="AO34" s="44"/>
    </row>
    <row r="35" spans="1:41" ht="12.75">
      <c r="A35" s="43" t="s">
        <v>98</v>
      </c>
      <c r="B35" s="3" t="s">
        <v>99</v>
      </c>
      <c r="C35" s="1" t="s">
        <v>100</v>
      </c>
      <c r="D35" s="2"/>
      <c r="E35" s="2" t="s">
        <v>101</v>
      </c>
      <c r="F35" s="2"/>
      <c r="G35" s="48">
        <v>44364</v>
      </c>
      <c r="H35" s="48">
        <v>44363</v>
      </c>
      <c r="I35" s="48">
        <v>44365</v>
      </c>
      <c r="J35" s="44">
        <f t="shared" si="3"/>
        <v>0.10750000000000001</v>
      </c>
      <c r="K35" s="44"/>
      <c r="L35" s="44"/>
      <c r="M35" s="44">
        <f t="shared" si="4"/>
        <v>0.10750000000000001</v>
      </c>
      <c r="N35" s="44">
        <v>0.050076</v>
      </c>
      <c r="O35" s="44"/>
      <c r="P35" s="44"/>
      <c r="Q35" s="44">
        <f t="shared" si="5"/>
        <v>0.050076</v>
      </c>
      <c r="R35" s="44">
        <f t="shared" si="6"/>
        <v>0.000796</v>
      </c>
      <c r="S35" s="44"/>
      <c r="T35" s="44"/>
      <c r="U35" s="44">
        <f t="shared" si="7"/>
        <v>0.000796</v>
      </c>
      <c r="V35" s="44"/>
      <c r="W35" s="44"/>
      <c r="X35" s="44"/>
      <c r="Y35" s="44"/>
      <c r="Z35" s="44">
        <v>0.057424</v>
      </c>
      <c r="AA35" s="44">
        <f t="shared" si="8"/>
        <v>0</v>
      </c>
      <c r="AB35" s="44"/>
      <c r="AC35" s="44"/>
      <c r="AD35" s="44"/>
      <c r="AE35" s="47"/>
      <c r="AF35" s="46"/>
      <c r="AG35" s="44"/>
      <c r="AH35" s="44"/>
      <c r="AI35" s="44"/>
      <c r="AJ35" s="44">
        <f t="shared" si="9"/>
        <v>0</v>
      </c>
      <c r="AK35" s="44"/>
      <c r="AL35" s="44"/>
      <c r="AM35" s="44"/>
      <c r="AN35" s="44">
        <f t="shared" si="10"/>
        <v>0</v>
      </c>
      <c r="AO35" s="44"/>
    </row>
    <row r="36" spans="1:41" ht="12.75">
      <c r="A36" s="43" t="s">
        <v>98</v>
      </c>
      <c r="B36" s="3" t="s">
        <v>99</v>
      </c>
      <c r="C36" s="1" t="s">
        <v>100</v>
      </c>
      <c r="D36" s="2"/>
      <c r="E36" s="2" t="s">
        <v>101</v>
      </c>
      <c r="F36" s="2"/>
      <c r="G36" s="48">
        <v>44392</v>
      </c>
      <c r="H36" s="48">
        <v>44391</v>
      </c>
      <c r="I36" s="48">
        <v>44393</v>
      </c>
      <c r="J36" s="44">
        <f t="shared" si="3"/>
        <v>0.1075</v>
      </c>
      <c r="K36" s="44"/>
      <c r="L36" s="44"/>
      <c r="M36" s="44">
        <f t="shared" si="4"/>
        <v>0.1075</v>
      </c>
      <c r="N36" s="44">
        <v>0.1075</v>
      </c>
      <c r="O36" s="44"/>
      <c r="P36" s="44"/>
      <c r="Q36" s="44">
        <f t="shared" si="5"/>
        <v>0.1075</v>
      </c>
      <c r="R36" s="44">
        <f t="shared" si="6"/>
        <v>0.001709</v>
      </c>
      <c r="S36" s="44"/>
      <c r="T36" s="44"/>
      <c r="U36" s="44">
        <f t="shared" si="7"/>
        <v>0.001709</v>
      </c>
      <c r="V36" s="44"/>
      <c r="W36" s="44"/>
      <c r="X36" s="44"/>
      <c r="Y36" s="44"/>
      <c r="Z36" s="44"/>
      <c r="AA36" s="44">
        <f t="shared" si="8"/>
        <v>0</v>
      </c>
      <c r="AB36" s="44"/>
      <c r="AC36" s="44"/>
      <c r="AD36" s="44"/>
      <c r="AE36" s="47"/>
      <c r="AF36" s="46"/>
      <c r="AG36" s="44"/>
      <c r="AH36" s="44"/>
      <c r="AI36" s="44"/>
      <c r="AJ36" s="44">
        <f t="shared" si="9"/>
        <v>0</v>
      </c>
      <c r="AK36" s="44"/>
      <c r="AL36" s="44"/>
      <c r="AM36" s="44"/>
      <c r="AN36" s="44">
        <f t="shared" si="10"/>
        <v>0</v>
      </c>
      <c r="AO36" s="44"/>
    </row>
    <row r="37" spans="1:41" ht="12.75">
      <c r="A37" s="43" t="s">
        <v>98</v>
      </c>
      <c r="B37" s="3" t="s">
        <v>99</v>
      </c>
      <c r="C37" s="1" t="s">
        <v>100</v>
      </c>
      <c r="D37" s="2"/>
      <c r="E37" s="2" t="s">
        <v>101</v>
      </c>
      <c r="F37" s="2"/>
      <c r="G37" s="48">
        <v>44427</v>
      </c>
      <c r="H37" s="48">
        <v>44426</v>
      </c>
      <c r="I37" s="48">
        <v>44428</v>
      </c>
      <c r="J37" s="44">
        <f t="shared" si="3"/>
        <v>0.1075</v>
      </c>
      <c r="K37" s="44"/>
      <c r="L37" s="44"/>
      <c r="M37" s="44">
        <f t="shared" si="4"/>
        <v>0.1075</v>
      </c>
      <c r="N37" s="44">
        <v>0.1075</v>
      </c>
      <c r="O37" s="44"/>
      <c r="P37" s="44"/>
      <c r="Q37" s="44">
        <f t="shared" si="5"/>
        <v>0.1075</v>
      </c>
      <c r="R37" s="44">
        <f t="shared" si="6"/>
        <v>0.001709</v>
      </c>
      <c r="S37" s="44"/>
      <c r="T37" s="44"/>
      <c r="U37" s="44">
        <f t="shared" si="7"/>
        <v>0.001709</v>
      </c>
      <c r="V37" s="44"/>
      <c r="W37" s="44"/>
      <c r="X37" s="44"/>
      <c r="Y37" s="44"/>
      <c r="Z37" s="44"/>
      <c r="AA37" s="44">
        <f t="shared" si="8"/>
        <v>0</v>
      </c>
      <c r="AB37" s="44"/>
      <c r="AC37" s="44"/>
      <c r="AD37" s="44"/>
      <c r="AE37" s="47"/>
      <c r="AF37" s="46"/>
      <c r="AG37" s="44"/>
      <c r="AH37" s="44"/>
      <c r="AI37" s="44"/>
      <c r="AJ37" s="44">
        <f t="shared" si="9"/>
        <v>0</v>
      </c>
      <c r="AK37" s="44"/>
      <c r="AL37" s="44"/>
      <c r="AM37" s="44"/>
      <c r="AN37" s="44">
        <f t="shared" si="10"/>
        <v>0</v>
      </c>
      <c r="AO37" s="44"/>
    </row>
    <row r="38" spans="1:41" ht="12.75">
      <c r="A38" s="43" t="s">
        <v>98</v>
      </c>
      <c r="B38" s="3" t="s">
        <v>99</v>
      </c>
      <c r="C38" s="1" t="s">
        <v>100</v>
      </c>
      <c r="D38" s="2"/>
      <c r="E38" s="2" t="s">
        <v>101</v>
      </c>
      <c r="F38" s="2"/>
      <c r="G38" s="48">
        <v>44455</v>
      </c>
      <c r="H38" s="48">
        <v>44454</v>
      </c>
      <c r="I38" s="48">
        <v>44456</v>
      </c>
      <c r="J38" s="44">
        <f t="shared" si="3"/>
        <v>0.1075</v>
      </c>
      <c r="K38" s="44"/>
      <c r="L38" s="44"/>
      <c r="M38" s="44">
        <f t="shared" si="4"/>
        <v>0.1075</v>
      </c>
      <c r="N38" s="44">
        <v>0.1075</v>
      </c>
      <c r="O38" s="44"/>
      <c r="P38" s="44"/>
      <c r="Q38" s="44">
        <f t="shared" si="5"/>
        <v>0.1075</v>
      </c>
      <c r="R38" s="44">
        <f t="shared" si="6"/>
        <v>0.001709</v>
      </c>
      <c r="S38" s="44"/>
      <c r="T38" s="44"/>
      <c r="U38" s="44">
        <f t="shared" si="7"/>
        <v>0.001709</v>
      </c>
      <c r="V38" s="44"/>
      <c r="W38" s="44"/>
      <c r="X38" s="44"/>
      <c r="Y38" s="44"/>
      <c r="Z38" s="44"/>
      <c r="AA38" s="44">
        <f t="shared" si="8"/>
        <v>0</v>
      </c>
      <c r="AB38" s="44"/>
      <c r="AC38" s="44"/>
      <c r="AD38" s="44"/>
      <c r="AE38" s="47"/>
      <c r="AF38" s="46"/>
      <c r="AG38" s="44"/>
      <c r="AH38" s="44"/>
      <c r="AI38" s="44"/>
      <c r="AJ38" s="44">
        <f t="shared" si="9"/>
        <v>0</v>
      </c>
      <c r="AK38" s="44"/>
      <c r="AL38" s="44"/>
      <c r="AM38" s="44"/>
      <c r="AN38" s="44">
        <f t="shared" si="10"/>
        <v>0</v>
      </c>
      <c r="AO38" s="44"/>
    </row>
    <row r="39" spans="1:41" ht="12.75">
      <c r="A39" s="43" t="s">
        <v>98</v>
      </c>
      <c r="B39" s="3" t="s">
        <v>99</v>
      </c>
      <c r="C39" s="1" t="s">
        <v>100</v>
      </c>
      <c r="D39" s="2"/>
      <c r="E39" s="2" t="s">
        <v>101</v>
      </c>
      <c r="F39" s="2"/>
      <c r="G39" s="48">
        <v>44483</v>
      </c>
      <c r="H39" s="48">
        <v>44482</v>
      </c>
      <c r="I39" s="48">
        <v>44484</v>
      </c>
      <c r="J39" s="44">
        <f>+K39+L39+M39</f>
        <v>0.1075</v>
      </c>
      <c r="K39" s="44"/>
      <c r="L39" s="44"/>
      <c r="M39" s="44">
        <f>+N39+O39+V39+Z39+AB39+AD39</f>
        <v>0.1075</v>
      </c>
      <c r="N39" s="44">
        <v>0.1075</v>
      </c>
      <c r="O39" s="44"/>
      <c r="P39" s="44"/>
      <c r="Q39" s="44">
        <f>+N39+O39+P39</f>
        <v>0.1075</v>
      </c>
      <c r="R39" s="44">
        <f t="shared" si="6"/>
        <v>0.001709</v>
      </c>
      <c r="S39" s="44"/>
      <c r="T39" s="44"/>
      <c r="U39" s="44">
        <f>+R39+S39+T39</f>
        <v>0.001709</v>
      </c>
      <c r="V39" s="44"/>
      <c r="W39" s="44"/>
      <c r="X39" s="44"/>
      <c r="Y39" s="44"/>
      <c r="Z39" s="44"/>
      <c r="AA39" s="44">
        <f>+P39</f>
        <v>0</v>
      </c>
      <c r="AB39" s="44"/>
      <c r="AC39" s="44"/>
      <c r="AD39" s="44"/>
      <c r="AE39" s="47"/>
      <c r="AF39" s="46"/>
      <c r="AG39" s="44"/>
      <c r="AH39" s="44"/>
      <c r="AI39" s="44"/>
      <c r="AJ39" s="44">
        <f>+AG39+AH39+AI39</f>
        <v>0</v>
      </c>
      <c r="AK39" s="44"/>
      <c r="AL39" s="44"/>
      <c r="AM39" s="44"/>
      <c r="AN39" s="44">
        <f>+AK39+AL39+AM39</f>
        <v>0</v>
      </c>
      <c r="AO39" s="44"/>
    </row>
    <row r="40" spans="1:41" ht="12.75">
      <c r="A40" s="43" t="s">
        <v>98</v>
      </c>
      <c r="B40" s="3" t="s">
        <v>99</v>
      </c>
      <c r="C40" s="1" t="s">
        <v>100</v>
      </c>
      <c r="D40" s="2"/>
      <c r="E40" s="2" t="s">
        <v>101</v>
      </c>
      <c r="F40" s="2"/>
      <c r="G40" s="48">
        <v>44518</v>
      </c>
      <c r="H40" s="48">
        <v>44517</v>
      </c>
      <c r="I40" s="48">
        <v>44519</v>
      </c>
      <c r="J40" s="44">
        <f>+K40+L40+M40</f>
        <v>0.1075</v>
      </c>
      <c r="K40" s="44"/>
      <c r="L40" s="44"/>
      <c r="M40" s="44">
        <f>+N40+O40+V40+Z40+AB40+AD40</f>
        <v>0.1075</v>
      </c>
      <c r="N40" s="44">
        <v>0.1075</v>
      </c>
      <c r="O40" s="44"/>
      <c r="P40" s="44"/>
      <c r="Q40" s="44">
        <f>+N40+O40+P40</f>
        <v>0.1075</v>
      </c>
      <c r="R40" s="44">
        <f t="shared" si="6"/>
        <v>0.001709</v>
      </c>
      <c r="S40" s="44"/>
      <c r="T40" s="44"/>
      <c r="U40" s="44">
        <f>+R40+S40+T40</f>
        <v>0.001709</v>
      </c>
      <c r="V40" s="44"/>
      <c r="W40" s="44"/>
      <c r="X40" s="44"/>
      <c r="Y40" s="44"/>
      <c r="Z40" s="44"/>
      <c r="AA40" s="44">
        <f>+P40</f>
        <v>0</v>
      </c>
      <c r="AB40" s="44"/>
      <c r="AC40" s="44"/>
      <c r="AD40" s="44"/>
      <c r="AE40" s="47"/>
      <c r="AF40" s="46"/>
      <c r="AG40" s="44"/>
      <c r="AH40" s="44"/>
      <c r="AI40" s="44"/>
      <c r="AJ40" s="44">
        <f>+AG40+AH40+AI40</f>
        <v>0</v>
      </c>
      <c r="AK40" s="44"/>
      <c r="AL40" s="44"/>
      <c r="AM40" s="44"/>
      <c r="AN40" s="44">
        <f>+AK40+AL40+AM40</f>
        <v>0</v>
      </c>
      <c r="AO40" s="44"/>
    </row>
    <row r="41" spans="1:41" ht="12.75">
      <c r="A41" s="43" t="s">
        <v>98</v>
      </c>
      <c r="B41" s="3" t="s">
        <v>99</v>
      </c>
      <c r="C41" s="1" t="s">
        <v>100</v>
      </c>
      <c r="D41" s="2"/>
      <c r="E41" s="2" t="s">
        <v>101</v>
      </c>
      <c r="F41" s="2"/>
      <c r="G41" s="48">
        <v>44561</v>
      </c>
      <c r="H41" s="48">
        <v>44560</v>
      </c>
      <c r="I41" s="48">
        <v>44564</v>
      </c>
      <c r="J41" s="44">
        <f>+K41+L41+M41</f>
        <v>0.1075</v>
      </c>
      <c r="K41" s="44"/>
      <c r="L41" s="44"/>
      <c r="M41" s="44">
        <f>+N41+O41+V41+Z41+AB41+AD41</f>
        <v>0.1075</v>
      </c>
      <c r="N41" s="44">
        <v>0.1075</v>
      </c>
      <c r="O41" s="44"/>
      <c r="P41" s="44"/>
      <c r="Q41" s="44">
        <f>+N41+O41+P41</f>
        <v>0.1075</v>
      </c>
      <c r="R41" s="44">
        <f t="shared" si="6"/>
        <v>0.001709</v>
      </c>
      <c r="S41" s="44"/>
      <c r="T41" s="44"/>
      <c r="U41" s="44">
        <f>+R41+S41+T41</f>
        <v>0.001709</v>
      </c>
      <c r="V41" s="44"/>
      <c r="W41" s="44"/>
      <c r="X41" s="44"/>
      <c r="Y41" s="44"/>
      <c r="Z41" s="44"/>
      <c r="AA41" s="44">
        <f>+P41</f>
        <v>0</v>
      </c>
      <c r="AB41" s="44"/>
      <c r="AC41" s="44"/>
      <c r="AD41" s="44"/>
      <c r="AE41" s="47"/>
      <c r="AF41" s="46"/>
      <c r="AG41" s="44"/>
      <c r="AH41" s="44"/>
      <c r="AI41" s="44"/>
      <c r="AJ41" s="44">
        <f>+AG41+AH41+AI41</f>
        <v>0</v>
      </c>
      <c r="AK41" s="44"/>
      <c r="AL41" s="44"/>
      <c r="AM41" s="44"/>
      <c r="AN41" s="44">
        <f>+AK41+AL41+AM41</f>
        <v>0</v>
      </c>
      <c r="AO41" s="44"/>
    </row>
    <row r="43" spans="1:41" ht="12.75">
      <c r="A43" s="10" t="s">
        <v>11</v>
      </c>
      <c r="J43" s="45">
        <f>SUM(J30:J42)</f>
        <v>1.29</v>
      </c>
      <c r="K43" s="45">
        <f aca="true" t="shared" si="11" ref="K43:AO43">SUM(K30:K42)</f>
        <v>0</v>
      </c>
      <c r="L43" s="45">
        <f t="shared" si="11"/>
        <v>0</v>
      </c>
      <c r="M43" s="45">
        <f t="shared" si="11"/>
        <v>1.29</v>
      </c>
      <c r="N43" s="45">
        <f t="shared" si="11"/>
        <v>0.9454560000000002</v>
      </c>
      <c r="O43" s="45">
        <f t="shared" si="11"/>
        <v>0</v>
      </c>
      <c r="P43" s="45">
        <f t="shared" si="11"/>
        <v>0</v>
      </c>
      <c r="Q43" s="45">
        <f t="shared" si="11"/>
        <v>0.9454560000000002</v>
      </c>
      <c r="R43" s="45">
        <f t="shared" si="11"/>
        <v>0.015030000000000002</v>
      </c>
      <c r="S43" s="45">
        <f t="shared" si="11"/>
        <v>0</v>
      </c>
      <c r="T43" s="45">
        <f t="shared" si="11"/>
        <v>0</v>
      </c>
      <c r="U43" s="45">
        <f t="shared" si="11"/>
        <v>0.015030000000000002</v>
      </c>
      <c r="V43" s="45">
        <f t="shared" si="11"/>
        <v>0</v>
      </c>
      <c r="W43" s="45">
        <f t="shared" si="11"/>
        <v>0</v>
      </c>
      <c r="X43" s="45">
        <f t="shared" si="11"/>
        <v>0</v>
      </c>
      <c r="Y43" s="45">
        <f t="shared" si="11"/>
        <v>0</v>
      </c>
      <c r="Z43" s="45">
        <f t="shared" si="11"/>
        <v>0.3445440000000001</v>
      </c>
      <c r="AA43" s="45">
        <f t="shared" si="11"/>
        <v>0</v>
      </c>
      <c r="AB43" s="45">
        <f t="shared" si="11"/>
        <v>0</v>
      </c>
      <c r="AC43" s="45">
        <f t="shared" si="11"/>
        <v>0</v>
      </c>
      <c r="AD43" s="45">
        <f t="shared" si="11"/>
        <v>0</v>
      </c>
      <c r="AE43" s="45">
        <f t="shared" si="11"/>
        <v>0</v>
      </c>
      <c r="AF43" s="45">
        <f t="shared" si="11"/>
        <v>0</v>
      </c>
      <c r="AG43" s="45">
        <f t="shared" si="11"/>
        <v>0</v>
      </c>
      <c r="AH43" s="45">
        <f t="shared" si="11"/>
        <v>0</v>
      </c>
      <c r="AI43" s="45">
        <f t="shared" si="11"/>
        <v>0</v>
      </c>
      <c r="AJ43" s="45">
        <f t="shared" si="11"/>
        <v>0</v>
      </c>
      <c r="AK43" s="45">
        <f t="shared" si="11"/>
        <v>0</v>
      </c>
      <c r="AL43" s="45">
        <f t="shared" si="11"/>
        <v>0</v>
      </c>
      <c r="AM43" s="45">
        <f t="shared" si="11"/>
        <v>0</v>
      </c>
      <c r="AN43" s="45">
        <f t="shared" si="11"/>
        <v>0</v>
      </c>
      <c r="AO43" s="45">
        <f t="shared" si="11"/>
        <v>0</v>
      </c>
    </row>
  </sheetData>
  <sheetProtection/>
  <mergeCells count="3">
    <mergeCell ref="A6:M8"/>
    <mergeCell ref="A10:J10"/>
    <mergeCell ref="K12:M12"/>
  </mergeCells>
  <printOptions gridLines="1"/>
  <pageMargins left="0.25" right="0.25" top="1" bottom="1" header="0.5" footer="0.5"/>
  <pageSetup horizontalDpi="600" verticalDpi="600" orientation="landscape" scale="60" r:id="rId1"/>
  <headerFooter alignWithMargins="0">
    <oddHeader>&amp;C&amp;"Arial,Bold"PRIMARY LAYOUT
2021 YEAR-END TAX REPORTING INFORMATION</oddHeader>
  </headerFooter>
  <colBreaks count="1" manualBreakCount="1">
    <brk id="1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Barre</dc:creator>
  <cp:keywords/>
  <dc:description/>
  <cp:lastModifiedBy>kgottula</cp:lastModifiedBy>
  <cp:lastPrinted>2021-11-05T16:13:42Z</cp:lastPrinted>
  <dcterms:created xsi:type="dcterms:W3CDTF">2005-07-20T15:33:39Z</dcterms:created>
  <dcterms:modified xsi:type="dcterms:W3CDTF">2022-01-12T17:26:39Z</dcterms:modified>
  <cp:category/>
  <cp:version/>
  <cp:contentType/>
  <cp:contentStatus/>
</cp:coreProperties>
</file>